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x\Desktop\document library identification\"/>
    </mc:Choice>
  </mc:AlternateContent>
  <bookViews>
    <workbookView xWindow="120" yWindow="140" windowWidth="11640" windowHeight="8000"/>
  </bookViews>
  <sheets>
    <sheet name="0405 Fund Balance Report" sheetId="1" r:id="rId1"/>
  </sheets>
  <definedNames>
    <definedName name="_xlnm.Print_Titles" localSheetId="0">'0405 Fund Balance Report'!$1:$4</definedName>
  </definedNames>
  <calcPr calcId="152511"/>
</workbook>
</file>

<file path=xl/calcChain.xml><?xml version="1.0" encoding="utf-8"?>
<calcChain xmlns="http://schemas.openxmlformats.org/spreadsheetml/2006/main">
  <c r="H44" i="1" l="1"/>
  <c r="H52" i="1"/>
  <c r="H91" i="1"/>
  <c r="H179" i="1"/>
  <c r="G182" i="1"/>
  <c r="F182" i="1"/>
  <c r="H182" i="1" s="1"/>
  <c r="D182" i="1"/>
  <c r="C182" i="1"/>
  <c r="E180" i="1"/>
  <c r="E179" i="1"/>
  <c r="H151" i="1"/>
  <c r="H84" i="1"/>
  <c r="E82" i="1"/>
  <c r="E14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80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5" i="1"/>
  <c r="E182" i="1" l="1"/>
</calcChain>
</file>

<file path=xl/sharedStrings.xml><?xml version="1.0" encoding="utf-8"?>
<sst xmlns="http://schemas.openxmlformats.org/spreadsheetml/2006/main" count="377" uniqueCount="377">
  <si>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</si>
  <si>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</si>
  <si>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</si>
  <si>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</si>
  <si>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</si>
  <si>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</si>
  <si>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</si>
  <si>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</si>
  <si>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</si>
  <si>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</si>
  <si>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</si>
  <si>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</si>
  <si>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</si>
  <si>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</si>
  <si>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</si>
  <si>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</si>
  <si>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</si>
  <si>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</si>
  <si>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</si>
  <si>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</si>
  <si>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</si>
  <si>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</si>
  <si>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</si>
  <si>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</si>
  <si>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</si>
  <si>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</si>
  <si>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</si>
  <si>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</si>
  <si>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</si>
  <si>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</si>
  <si>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</si>
  <si>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</si>
  <si>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</si>
  <si>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</si>
  <si>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</si>
  <si>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</si>
  <si>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</si>
  <si>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</si>
  <si>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</si>
  <si>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</si>
  <si>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</si>
  <si>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</si>
  <si>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</si>
  <si>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</si>
  <si>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</si>
  <si>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</si>
  <si>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</si>
  <si>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</si>
  <si>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</si>
  <si>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</si>
  <si>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</si>
  <si>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</si>
  <si>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</si>
  <si>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</si>
  <si>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</si>
  <si>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</si>
  <si>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</si>
  <si>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</si>
  <si>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</si>
  <si>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</si>
  <si>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</si>
  <si>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</si>
  <si>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</si>
  <si>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</si>
  <si>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</si>
  <si>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</si>
  <si>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</si>
  <si>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</si>
  <si>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</si>
  <si>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211</t>
  </si>
  <si>
    <t>215</t>
  </si>
  <si>
    <t>221</t>
  </si>
  <si>
    <t>225</t>
  </si>
  <si>
    <t>231</t>
  </si>
  <si>
    <t>235</t>
  </si>
  <si>
    <t>236</t>
  </si>
  <si>
    <t>241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</si>
  <si>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</si>
  <si>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</si>
  <si>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</si>
  <si>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</si>
  <si>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</si>
  <si>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</si>
  <si>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</si>
  <si>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</si>
  <si>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</si>
  <si>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</si>
  <si>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</si>
  <si>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</si>
  <si>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</si>
  <si>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</si>
  <si>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</si>
  <si>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</si>
  <si>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</si>
  <si>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</si>
  <si>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</si>
  <si>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</si>
  <si>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</si>
  <si>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</si>
  <si>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</si>
  <si>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</si>
  <si>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</si>
  <si>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</si>
  <si>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</si>
  <si>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</si>
  <si>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</si>
  <si>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</si>
  <si>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</si>
  <si>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</si>
  <si>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</si>
  <si>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</si>
  <si>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</si>
  <si>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</si>
  <si>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</si>
  <si>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</si>
  <si>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</si>
  <si>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</si>
  <si>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</si>
  <si>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</si>
  <si>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</si>
  <si>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</si>
  <si>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</si>
  <si>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</si>
  <si>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</si>
  <si>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</si>
  <si>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</si>
  <si>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</si>
  <si>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</si>
  <si>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</si>
  <si>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</si>
  <si>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</si>
  <si>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</si>
  <si>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</si>
  <si>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</si>
  <si>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</si>
  <si>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</si>
  <si>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</si>
  <si>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</si>
  <si>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</si>
  <si>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</si>
  <si>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</si>
  <si>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</si>
  <si>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</si>
  <si>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</si>
  <si>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</si>
  <si>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</si>
  <si>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</si>
  <si>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</si>
  <si>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</si>
  <si>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</si>
  <si>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</si>
  <si>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</si>
  <si>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</si>
  <si>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</si>
  <si>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</si>
  <si>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</si>
  <si>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</si>
  <si>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</si>
  <si>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</si>
  <si>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</si>
  <si>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</si>
  <si>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</si>
  <si>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</si>
  <si>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</si>
  <si>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</si>
  <si>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</si>
  <si>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</si>
  <si>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</si>
  <si>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</si>
  <si>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</si>
  <si>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</si>
  <si>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</si>
  <si>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</si>
  <si>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</si>
  <si>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 xml:space="preserve">AFR Year  :  </t>
  </si>
  <si>
    <t>Dist No.</t>
  </si>
  <si>
    <t>Dist.  Name</t>
  </si>
  <si>
    <t xml:space="preserve">Fund 1 Balance  </t>
  </si>
  <si>
    <t>All Funds Total Exp</t>
  </si>
  <si>
    <t>Fund 1 %</t>
  </si>
  <si>
    <t xml:space="preserve"> Fund 51 Balance</t>
  </si>
  <si>
    <t>Fund 51 Total Exp</t>
  </si>
  <si>
    <t>Fund 51 %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</si>
  <si>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</si>
  <si>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</si>
  <si>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</si>
  <si>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</si>
  <si>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</si>
  <si>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</si>
  <si>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</si>
  <si>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</si>
  <si>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</si>
  <si>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</si>
  <si>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</si>
  <si>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</si>
  <si>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</si>
  <si>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</si>
  <si>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</si>
  <si>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</si>
  <si>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</si>
  <si>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</si>
  <si>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</si>
  <si>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</si>
  <si>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</si>
  <si>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</si>
  <si>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</si>
  <si>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</si>
  <si>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</si>
  <si>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</si>
  <si>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</si>
  <si>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</si>
  <si>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</si>
  <si>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</si>
  <si>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</si>
  <si>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</si>
  <si>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</si>
  <si>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</si>
  <si>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</si>
  <si>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</si>
  <si>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</si>
  <si>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</si>
  <si>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</si>
  <si>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</si>
  <si>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</si>
  <si>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</si>
  <si>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</si>
  <si>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</si>
  <si>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</si>
  <si>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Daviess County      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</si>
  <si>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</si>
  <si>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</si>
  <si>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</si>
  <si>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</si>
  <si>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</si>
  <si>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</si>
  <si>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</si>
  <si>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</si>
  <si>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</si>
  <si>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</si>
  <si>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</si>
  <si>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</si>
  <si>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</si>
  <si>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</si>
  <si>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</si>
  <si>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</si>
  <si>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</si>
  <si>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</si>
  <si>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</si>
  <si>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</si>
  <si>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</si>
  <si>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</si>
  <si>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</si>
  <si>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</si>
  <si>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</si>
  <si>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</si>
  <si>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</si>
  <si>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</si>
  <si>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</si>
  <si>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</si>
  <si>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</si>
  <si>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</si>
  <si>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</si>
  <si>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</si>
  <si>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</si>
  <si>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</si>
  <si>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</si>
  <si>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</si>
  <si>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</si>
  <si>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</si>
  <si>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</si>
  <si>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</si>
  <si>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</si>
  <si>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</si>
  <si>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</si>
  <si>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</si>
  <si>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</si>
  <si>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</si>
  <si>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</si>
  <si>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</si>
  <si>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</si>
  <si>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</si>
  <si>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</si>
  <si>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</si>
  <si>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</si>
  <si>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</si>
  <si>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</si>
  <si>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</si>
  <si>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</si>
  <si>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</si>
  <si>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</si>
  <si>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</si>
  <si>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</si>
  <si>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</si>
  <si>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</si>
  <si>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</si>
  <si>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</si>
  <si>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</si>
  <si>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</si>
  <si>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</si>
  <si>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</si>
  <si>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</si>
  <si>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</si>
  <si>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</si>
  <si>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</si>
  <si>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</si>
  <si>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</si>
  <si>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</si>
  <si>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</si>
  <si>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</si>
  <si>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</si>
  <si>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</si>
  <si>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</si>
  <si>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</si>
  <si>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</si>
  <si>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</si>
  <si>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</si>
  <si>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</si>
  <si>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</si>
  <si>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</si>
  <si>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</si>
  <si>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</si>
  <si>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</si>
  <si>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</si>
  <si>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</si>
  <si>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</si>
  <si>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Pulaski County                               </t>
  </si>
  <si>
    <t xml:space="preserve">Raceland-Worthington Independent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</si>
  <si>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</si>
  <si>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</si>
  <si>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</si>
  <si>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</si>
  <si>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</si>
  <si>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</si>
  <si>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</si>
  <si>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</si>
  <si>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</si>
  <si>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</si>
  <si>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</si>
  <si>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</si>
  <si>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</si>
  <si>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</si>
  <si>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</si>
  <si>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</si>
  <si>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</si>
  <si>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</si>
  <si>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</si>
  <si>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</si>
  <si>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</si>
  <si>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</si>
  <si>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</si>
  <si>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</si>
  <si>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</si>
  <si>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</si>
  <si>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</si>
  <si>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</si>
  <si>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</si>
  <si>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</si>
  <si>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Grand Total:</t>
  </si>
  <si>
    <t>Office of District Support Services</t>
  </si>
  <si>
    <t>Division of Financial Data Management</t>
  </si>
  <si>
    <t>Calculations &amp; Reporting Branch</t>
  </si>
  <si>
    <t>Note:  Fund Balances are restricted to Fund 1 (General Fund)</t>
  </si>
  <si>
    <t>Included only Balance Sheet Object Codes 8770, 8755, 8760, 8766, 8767, 8769</t>
  </si>
  <si>
    <t xml:space="preserve">All Funds Total Expenditures includes all expenditure object codes except 0280 </t>
  </si>
  <si>
    <t>All Funds Total Expenditures includes funds 1, 2, 310, 320, 330, 340, 350, 400 and 51</t>
  </si>
  <si>
    <t>Fund 51 Total Expenditures include all expenditure object codes except 0280</t>
  </si>
  <si>
    <t xml:space="preserve"> </t>
  </si>
  <si>
    <t>242</t>
  </si>
  <si>
    <t>496</t>
  </si>
  <si>
    <t>Harrodsburg Independent</t>
  </si>
  <si>
    <t>Providence Independent</t>
  </si>
  <si>
    <t>Date: November 10, 2009</t>
  </si>
  <si>
    <t>Report Compiled by:  Carol Buell 11/10/09</t>
  </si>
  <si>
    <t>Verified by:  Karen Conway 11/10/09</t>
  </si>
  <si>
    <t>Fund Balance Report 2005 Audited</t>
  </si>
  <si>
    <t>Source:  Districts 2004-05 Audited Annual Financial Reports</t>
  </si>
  <si>
    <t>Fund 51 Balance includes Balance Sheet Object Codes 8770, 8751, 8755, like 876% And Not Like '8762%' And Not Like '8764%' And Not Like '8768%'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</si>
</sst>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dd&quot;-&quot;mmm&quot;-&quot;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u/>
      <sz val="10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8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10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NumberFormat="1" applyFill="1" applyBorder="1" applyAlignment="1" applyProtection="1"/>
    <xf numFmtId="0" fontId="5" fillId="0" borderId="0" xfId="1" applyFont="1" applyBorder="1" applyAlignment="1">
      <alignment horizontal="center" wrapText="1"/>
    </xf>
    <xf numFmtId="164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 wrapText="1"/>
    </xf>
    <xf numFmtId="0" fontId="6" fillId="0" borderId="0" xfId="2" applyFont="1" applyFill="1" applyBorder="1" applyAlignment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6" fillId="0" borderId="0" xfId="3" applyFont="1" applyFill="1" applyBorder="1" applyAlignment="1">
      <alignment wrapText="1"/>
    </xf>
    <xf numFmtId="10" fontId="11" fillId="0" borderId="0" xfId="8" applyNumberFormat="1" applyFont="1" applyBorder="1"/>
    <xf numFmtId="0" fontId="11" fillId="0" borderId="0" xfId="0" applyFont="1" applyBorder="1"/>
    <xf numFmtId="0" fontId="7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5" fillId="0" borderId="0" xfId="1" applyNumberFormat="1" applyFont="1" applyFill="1" applyBorder="1" applyAlignment="1" applyProtection="1"/>
    <xf numFmtId="0" fontId="8" fillId="0" borderId="0" xfId="1" applyFont="1" applyBorder="1" applyAlignment="1"/>
    <xf numFmtId="41" fontId="6" fillId="0" borderId="0" xfId="1" applyNumberFormat="1" applyFont="1" applyFill="1" applyBorder="1" applyAlignment="1" applyProtection="1"/>
    <xf numFmtId="41" fontId="5" fillId="0" borderId="0" xfId="1" applyNumberFormat="1" applyFont="1" applyBorder="1" applyAlignment="1">
      <alignment horizontal="center" wrapText="1"/>
    </xf>
    <xf numFmtId="41" fontId="11" fillId="0" borderId="0" xfId="0" applyNumberFormat="1" applyFont="1" applyBorder="1"/>
    <xf numFmtId="41" fontId="3" fillId="0" borderId="0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horizontal="left" vertical="center"/>
    </xf>
    <xf numFmtId="41" fontId="8" fillId="0" borderId="0" xfId="1" applyNumberFormat="1" applyFont="1" applyBorder="1" applyAlignment="1"/>
    <xf numFmtId="41" fontId="6" fillId="0" borderId="0" xfId="6" applyNumberFormat="1" applyFont="1" applyFill="1" applyBorder="1" applyAlignment="1">
      <alignment horizontal="right" wrapText="1"/>
    </xf>
    <xf numFmtId="0" fontId="6" fillId="0" borderId="0" xfId="3" quotePrefix="1" applyFont="1" applyFill="1" applyBorder="1" applyAlignment="1">
      <alignment wrapText="1"/>
    </xf>
    <xf numFmtId="3" fontId="11" fillId="0" borderId="0" xfId="0" applyNumberFormat="1" applyFont="1" applyBorder="1"/>
    <xf numFmtId="3" fontId="6" fillId="0" borderId="0" xfId="6" applyNumberFormat="1" applyFont="1" applyFill="1" applyBorder="1" applyAlignment="1">
      <alignment horizontal="right" wrapText="1"/>
    </xf>
    <xf numFmtId="37" fontId="6" fillId="0" borderId="0" xfId="5" applyNumberFormat="1" applyFont="1" applyFill="1" applyBorder="1" applyAlignment="1">
      <alignment wrapText="1"/>
    </xf>
    <xf numFmtId="37" fontId="11" fillId="0" borderId="0" xfId="0" applyNumberFormat="1" applyFont="1" applyBorder="1"/>
    <xf numFmtId="37" fontId="6" fillId="0" borderId="0" xfId="7" applyNumberFormat="1" applyFont="1" applyFill="1" applyBorder="1" applyAlignment="1">
      <alignment horizontal="right" wrapText="1"/>
    </xf>
    <xf numFmtId="3" fontId="6" fillId="0" borderId="0" xfId="4" applyNumberFormat="1" applyFont="1" applyFill="1" applyBorder="1" applyAlignment="1">
      <alignment horizontal="right" wrapText="1"/>
    </xf>
  </cellXfs>
  <cellStyles count="9">
    <cellStyle name="Normal" xfId="0" builtinId="0"/>
    <cellStyle name="Normal 2" xfId="1"/>
    <cellStyle name="Normal_2006-2007 (2)" xfId="2"/>
    <cellStyle name="Normal_Sheet1" xfId="3"/>
    <cellStyle name="Normal_Sheet2" xfId="4"/>
    <cellStyle name="Normal_Sheet3" xfId="5"/>
    <cellStyle name="Normal_Sheet4" xfId="6"/>
    <cellStyle name="Normal_Sheet5" xfId="7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89" sqref="F189"/>
    </sheetView>
  </sheetViews>
  <sheetFormatPr defaultColWidth="9.1796875" defaultRowHeight="13" x14ac:dyDescent="0.3"/>
  <cols>
    <col min="1" max="1" width="4.81640625" style="11" customWidth="1"/>
    <col min="2" max="2" width="35.1796875" style="11" bestFit="1" customWidth="1"/>
    <col min="3" max="3" width="15" style="18" bestFit="1" customWidth="1"/>
    <col min="4" max="4" width="13.7265625" style="11" customWidth="1"/>
    <col min="5" max="5" width="15.1796875" style="18" bestFit="1" customWidth="1"/>
    <col min="6" max="6" width="14" style="18" bestFit="1" customWidth="1"/>
    <col min="7" max="7" width="13" style="11" bestFit="1" customWidth="1"/>
    <col min="8" max="8" width="9.26953125" style="11" bestFit="1" customWidth="1"/>
    <col min="9" max="16384" width="9.1796875" style="11"/>
  </cols>
  <sheetData>
    <row r="1" spans="1:8" s="4" customFormat="1" ht="17.5" x14ac:dyDescent="0.3">
      <c r="C1" s="16"/>
      <c r="D1" s="12" t="s">
        <v>374</v>
      </c>
      <c r="F1" s="16"/>
      <c r="G1" s="16"/>
    </row>
    <row r="2" spans="1:8" s="4" customFormat="1" x14ac:dyDescent="0.3">
      <c r="A2" s="7"/>
      <c r="B2" s="3"/>
      <c r="C2" s="19"/>
      <c r="D2" s="20" t="s">
        <v>174</v>
      </c>
      <c r="E2" s="8">
        <v>2005</v>
      </c>
      <c r="F2" s="16"/>
      <c r="G2" s="16"/>
    </row>
    <row r="3" spans="1:8" s="4" customFormat="1" x14ac:dyDescent="0.3">
      <c r="C3" s="16"/>
      <c r="D3" s="16"/>
      <c r="F3" s="16"/>
      <c r="G3" s="16"/>
    </row>
    <row r="4" spans="1:8" s="5" customFormat="1" ht="26" x14ac:dyDescent="0.3">
      <c r="A4" s="2" t="s">
        <v>175</v>
      </c>
      <c r="B4" s="2" t="s">
        <v>176</v>
      </c>
      <c r="C4" s="17" t="s">
        <v>177</v>
      </c>
      <c r="D4" s="17" t="s">
        <v>178</v>
      </c>
      <c r="E4" s="2" t="s">
        <v>179</v>
      </c>
      <c r="F4" s="17" t="s">
        <v>180</v>
      </c>
      <c r="G4" s="17" t="s">
        <v>181</v>
      </c>
      <c r="H4" s="2" t="s">
        <v>182</v>
      </c>
    </row>
    <row r="5" spans="1:8" x14ac:dyDescent="0.3">
      <c r="A5" s="9" t="s">
        <v>0</v>
      </c>
      <c r="B5" s="6" t="s">
        <v>183</v>
      </c>
      <c r="C5" s="26">
        <v>608640.1</v>
      </c>
      <c r="D5" s="29">
        <v>21588699.210000001</v>
      </c>
      <c r="E5" s="10">
        <f t="shared" ref="E5:E36" si="0">C5/D5</f>
        <v>2.8192532309592542E-2</v>
      </c>
      <c r="F5" s="27">
        <v>97094.67</v>
      </c>
      <c r="G5" s="28">
        <v>1037906.85</v>
      </c>
      <c r="H5" s="10">
        <f>F5/G5</f>
        <v>9.3548539543794315E-2</v>
      </c>
    </row>
    <row r="6" spans="1:8" x14ac:dyDescent="0.3">
      <c r="A6" s="9" t="s">
        <v>1</v>
      </c>
      <c r="B6" s="6" t="s">
        <v>184</v>
      </c>
      <c r="C6" s="26">
        <v>4290185.5199999996</v>
      </c>
      <c r="D6" s="29">
        <v>20627101.140000001</v>
      </c>
      <c r="E6" s="10">
        <f t="shared" si="0"/>
        <v>0.20798780647274218</v>
      </c>
      <c r="F6" s="27">
        <v>733358.66</v>
      </c>
      <c r="G6" s="28">
        <v>1319175.6499999999</v>
      </c>
      <c r="H6" s="10">
        <f t="shared" ref="H6:H71" si="1">F6/G6</f>
        <v>0.55592191987473394</v>
      </c>
    </row>
    <row r="7" spans="1:8" x14ac:dyDescent="0.3">
      <c r="A7" s="9" t="s">
        <v>2</v>
      </c>
      <c r="B7" s="6" t="s">
        <v>185</v>
      </c>
      <c r="C7" s="26">
        <v>650163.32999999996</v>
      </c>
      <c r="D7" s="29">
        <v>5139277.71</v>
      </c>
      <c r="E7" s="10">
        <f t="shared" si="0"/>
        <v>0.12650869765899456</v>
      </c>
      <c r="F7" s="27">
        <v>39826.42</v>
      </c>
      <c r="G7" s="28">
        <v>163329.1</v>
      </c>
      <c r="H7" s="10">
        <f t="shared" si="1"/>
        <v>0.24384154446451978</v>
      </c>
    </row>
    <row r="8" spans="1:8" x14ac:dyDescent="0.3">
      <c r="A8" s="9" t="s">
        <v>3</v>
      </c>
      <c r="B8" s="6" t="s">
        <v>186</v>
      </c>
      <c r="C8" s="26">
        <v>3897058.74</v>
      </c>
      <c r="D8" s="29">
        <v>22494480.02</v>
      </c>
      <c r="E8" s="10">
        <f t="shared" si="0"/>
        <v>0.17324511331380402</v>
      </c>
      <c r="F8" s="27">
        <v>257070.91</v>
      </c>
      <c r="G8" s="28">
        <v>1321543.57</v>
      </c>
      <c r="H8" s="10">
        <f t="shared" si="1"/>
        <v>0.19452321954091911</v>
      </c>
    </row>
    <row r="9" spans="1:8" x14ac:dyDescent="0.3">
      <c r="A9" s="9" t="s">
        <v>4</v>
      </c>
      <c r="B9" s="6" t="s">
        <v>187</v>
      </c>
      <c r="C9" s="26">
        <v>2701361.05</v>
      </c>
      <c r="D9" s="29">
        <v>22601788.510000002</v>
      </c>
      <c r="E9" s="10">
        <f t="shared" si="0"/>
        <v>0.11951979148927978</v>
      </c>
      <c r="F9" s="27">
        <v>341408</v>
      </c>
      <c r="G9" s="28">
        <v>1427159.24</v>
      </c>
      <c r="H9" s="10">
        <f t="shared" si="1"/>
        <v>0.23922207867988157</v>
      </c>
    </row>
    <row r="10" spans="1:8" x14ac:dyDescent="0.3">
      <c r="A10" s="9" t="s">
        <v>5</v>
      </c>
      <c r="B10" s="6" t="s">
        <v>188</v>
      </c>
      <c r="C10" s="26">
        <v>755689.4</v>
      </c>
      <c r="D10" s="29">
        <v>2481840.5499999998</v>
      </c>
      <c r="E10" s="10">
        <f t="shared" si="0"/>
        <v>0.30448749014113741</v>
      </c>
      <c r="F10" s="27">
        <v>50009.919999999998</v>
      </c>
      <c r="G10" s="28">
        <v>149651.44</v>
      </c>
      <c r="H10" s="10">
        <f t="shared" si="1"/>
        <v>0.33417600258306901</v>
      </c>
    </row>
    <row r="11" spans="1:8" x14ac:dyDescent="0.3">
      <c r="A11" s="9" t="s">
        <v>6</v>
      </c>
      <c r="B11" s="6" t="s">
        <v>189</v>
      </c>
      <c r="C11" s="26">
        <v>3623432.58</v>
      </c>
      <c r="D11" s="29">
        <v>10352754.470000001</v>
      </c>
      <c r="E11" s="10">
        <f t="shared" si="0"/>
        <v>0.34999695882867776</v>
      </c>
      <c r="F11" s="27">
        <v>126132.21</v>
      </c>
      <c r="G11" s="28">
        <v>645792.5</v>
      </c>
      <c r="H11" s="10">
        <f t="shared" si="1"/>
        <v>0.19531383532636257</v>
      </c>
    </row>
    <row r="12" spans="1:8" x14ac:dyDescent="0.3">
      <c r="A12" s="9" t="s">
        <v>7</v>
      </c>
      <c r="B12" s="6" t="s">
        <v>190</v>
      </c>
      <c r="C12" s="26">
        <v>199761.73</v>
      </c>
      <c r="D12" s="29">
        <v>4275463.5599999996</v>
      </c>
      <c r="E12" s="10">
        <f t="shared" si="0"/>
        <v>4.6722823664996929E-2</v>
      </c>
      <c r="F12" s="27">
        <v>23284.18</v>
      </c>
      <c r="G12" s="28">
        <v>290307.82</v>
      </c>
      <c r="H12" s="10">
        <f t="shared" si="1"/>
        <v>8.0205142252110187E-2</v>
      </c>
    </row>
    <row r="13" spans="1:8" x14ac:dyDescent="0.3">
      <c r="A13" s="9" t="s">
        <v>8</v>
      </c>
      <c r="B13" s="6" t="s">
        <v>191</v>
      </c>
      <c r="C13" s="26">
        <v>428855.41</v>
      </c>
      <c r="D13" s="29">
        <v>16173717.09</v>
      </c>
      <c r="E13" s="10">
        <f t="shared" si="0"/>
        <v>2.6515575090970012E-2</v>
      </c>
      <c r="F13" s="27">
        <v>176936.41</v>
      </c>
      <c r="G13" s="28">
        <v>981819.15</v>
      </c>
      <c r="H13" s="10">
        <f t="shared" si="1"/>
        <v>0.18021283247530873</v>
      </c>
    </row>
    <row r="14" spans="1:8" x14ac:dyDescent="0.3">
      <c r="A14" s="9" t="s">
        <v>9</v>
      </c>
      <c r="B14" s="6" t="s">
        <v>192</v>
      </c>
      <c r="C14" s="26">
        <v>851129.62</v>
      </c>
      <c r="D14" s="29">
        <v>30597946.399999999</v>
      </c>
      <c r="E14" s="10">
        <f t="shared" si="0"/>
        <v>2.7816560264318918E-2</v>
      </c>
      <c r="F14" s="27">
        <v>148968.59</v>
      </c>
      <c r="G14" s="28">
        <v>2133762.0699999998</v>
      </c>
      <c r="H14" s="10">
        <f t="shared" si="1"/>
        <v>6.9814995820972683E-2</v>
      </c>
    </row>
    <row r="15" spans="1:8" x14ac:dyDescent="0.3">
      <c r="A15" s="9" t="s">
        <v>10</v>
      </c>
      <c r="B15" s="6" t="s">
        <v>193</v>
      </c>
      <c r="C15" s="26">
        <v>1853595.77</v>
      </c>
      <c r="D15" s="29">
        <v>13234063.029999999</v>
      </c>
      <c r="E15" s="10">
        <f t="shared" si="0"/>
        <v>0.14006248616151559</v>
      </c>
      <c r="F15" s="27">
        <v>20508.419999999998</v>
      </c>
      <c r="G15" s="28">
        <v>905150.19</v>
      </c>
      <c r="H15" s="10">
        <f t="shared" si="1"/>
        <v>2.2657477429242984E-2</v>
      </c>
    </row>
    <row r="16" spans="1:8" x14ac:dyDescent="0.3">
      <c r="A16" s="9" t="s">
        <v>11</v>
      </c>
      <c r="B16" s="6" t="s">
        <v>194</v>
      </c>
      <c r="C16" s="26">
        <v>1317670.2</v>
      </c>
      <c r="D16" s="29">
        <v>6691462.7599999998</v>
      </c>
      <c r="E16" s="10">
        <f t="shared" si="0"/>
        <v>0.19691811002472051</v>
      </c>
      <c r="F16" s="27">
        <v>17.100000000000001</v>
      </c>
      <c r="G16" s="28">
        <v>283507.75</v>
      </c>
      <c r="H16" s="10">
        <f t="shared" si="1"/>
        <v>6.0315811472525888E-5</v>
      </c>
    </row>
    <row r="17" spans="1:8" x14ac:dyDescent="0.3">
      <c r="A17" s="9" t="s">
        <v>12</v>
      </c>
      <c r="B17" s="6" t="s">
        <v>195</v>
      </c>
      <c r="C17" s="26">
        <v>1607507.53</v>
      </c>
      <c r="D17" s="29">
        <v>25019452.710000001</v>
      </c>
      <c r="E17" s="10">
        <f t="shared" si="0"/>
        <v>6.4250307496034748E-2</v>
      </c>
      <c r="F17" s="27">
        <v>117274.95</v>
      </c>
      <c r="G17" s="28">
        <v>1731436.98</v>
      </c>
      <c r="H17" s="10">
        <f t="shared" si="1"/>
        <v>6.7732727991058617E-2</v>
      </c>
    </row>
    <row r="18" spans="1:8" x14ac:dyDescent="0.3">
      <c r="A18" s="9" t="s">
        <v>13</v>
      </c>
      <c r="B18" s="6" t="s">
        <v>196</v>
      </c>
      <c r="C18" s="26">
        <v>922874.8</v>
      </c>
      <c r="D18" s="29">
        <v>5613530.5099999998</v>
      </c>
      <c r="E18" s="10">
        <f t="shared" si="0"/>
        <v>0.16440184984404763</v>
      </c>
      <c r="F18" s="27">
        <v>33222.33</v>
      </c>
      <c r="G18" s="28">
        <v>320875.53000000003</v>
      </c>
      <c r="H18" s="10">
        <f t="shared" si="1"/>
        <v>0.10353650214461663</v>
      </c>
    </row>
    <row r="19" spans="1:8" x14ac:dyDescent="0.3">
      <c r="A19" s="9" t="s">
        <v>14</v>
      </c>
      <c r="B19" s="6" t="s">
        <v>197</v>
      </c>
      <c r="C19" s="26">
        <v>1801168.47</v>
      </c>
      <c r="D19" s="29">
        <v>7304022.8099999996</v>
      </c>
      <c r="E19" s="10">
        <f t="shared" si="0"/>
        <v>0.24659951328930749</v>
      </c>
      <c r="F19" s="27">
        <v>61923.43</v>
      </c>
      <c r="G19" s="28">
        <v>406438.55</v>
      </c>
      <c r="H19" s="10">
        <f t="shared" si="1"/>
        <v>0.15235619259049124</v>
      </c>
    </row>
    <row r="20" spans="1:8" x14ac:dyDescent="0.3">
      <c r="A20" s="9" t="s">
        <v>15</v>
      </c>
      <c r="B20" s="6" t="s">
        <v>198</v>
      </c>
      <c r="C20" s="26">
        <v>17388902.059999999</v>
      </c>
      <c r="D20" s="29">
        <v>109510515.42</v>
      </c>
      <c r="E20" s="10">
        <f t="shared" si="0"/>
        <v>0.15878750997846411</v>
      </c>
      <c r="F20" s="27">
        <v>1494402.91</v>
      </c>
      <c r="G20" s="28">
        <v>5356991.95</v>
      </c>
      <c r="H20" s="10">
        <f t="shared" si="1"/>
        <v>0.27896306807031879</v>
      </c>
    </row>
    <row r="21" spans="1:8" x14ac:dyDescent="0.3">
      <c r="A21" s="9" t="s">
        <v>16</v>
      </c>
      <c r="B21" s="6" t="s">
        <v>199</v>
      </c>
      <c r="C21" s="26">
        <v>1795992.4</v>
      </c>
      <c r="D21" s="29">
        <v>18620830.170000002</v>
      </c>
      <c r="E21" s="10">
        <f t="shared" si="0"/>
        <v>9.6450715870526615E-2</v>
      </c>
      <c r="F21" s="27">
        <v>87810.36</v>
      </c>
      <c r="G21" s="28">
        <v>1073863.22</v>
      </c>
      <c r="H21" s="10">
        <f t="shared" si="1"/>
        <v>8.1770525672720223E-2</v>
      </c>
    </row>
    <row r="22" spans="1:8" x14ac:dyDescent="0.3">
      <c r="A22" s="9" t="s">
        <v>17</v>
      </c>
      <c r="B22" s="6" t="s">
        <v>200</v>
      </c>
      <c r="C22" s="26">
        <v>1998433.36</v>
      </c>
      <c r="D22" s="29">
        <v>27244870.199999999</v>
      </c>
      <c r="E22" s="10">
        <f t="shared" si="0"/>
        <v>7.3350812293464338E-2</v>
      </c>
      <c r="F22" s="27">
        <v>281041.08</v>
      </c>
      <c r="G22" s="28">
        <v>1892065.05</v>
      </c>
      <c r="H22" s="10">
        <f t="shared" si="1"/>
        <v>0.14853669011009954</v>
      </c>
    </row>
    <row r="23" spans="1:8" x14ac:dyDescent="0.3">
      <c r="A23" s="9" t="s">
        <v>18</v>
      </c>
      <c r="B23" s="6" t="s">
        <v>201</v>
      </c>
      <c r="C23" s="26">
        <v>1975978.48</v>
      </c>
      <c r="D23" s="29">
        <v>27225868.079999998</v>
      </c>
      <c r="E23" s="10">
        <f t="shared" si="0"/>
        <v>7.2577244339604552E-2</v>
      </c>
      <c r="F23" s="27">
        <v>221727.25</v>
      </c>
      <c r="G23" s="28">
        <v>1463667.18</v>
      </c>
      <c r="H23" s="10">
        <f t="shared" si="1"/>
        <v>0.15148747818476055</v>
      </c>
    </row>
    <row r="24" spans="1:8" x14ac:dyDescent="0.3">
      <c r="A24" s="9" t="s">
        <v>19</v>
      </c>
      <c r="B24" s="6" t="s">
        <v>202</v>
      </c>
      <c r="C24" s="26">
        <v>2342424.54</v>
      </c>
      <c r="D24" s="29">
        <v>18936891.850000001</v>
      </c>
      <c r="E24" s="10">
        <f t="shared" si="0"/>
        <v>0.12369635727734274</v>
      </c>
      <c r="F24" s="27">
        <v>274059.89</v>
      </c>
      <c r="G24" s="28">
        <v>1014337.18</v>
      </c>
      <c r="H24" s="10">
        <f t="shared" si="1"/>
        <v>0.27018618207409101</v>
      </c>
    </row>
    <row r="25" spans="1:8" x14ac:dyDescent="0.3">
      <c r="A25" s="9" t="s">
        <v>20</v>
      </c>
      <c r="B25" s="6" t="s">
        <v>203</v>
      </c>
      <c r="C25" s="26">
        <v>1305117.94</v>
      </c>
      <c r="D25" s="29">
        <v>8525448.6899999995</v>
      </c>
      <c r="E25" s="10">
        <f t="shared" si="0"/>
        <v>0.15308495628281121</v>
      </c>
      <c r="F25" s="27">
        <v>140195.22</v>
      </c>
      <c r="G25" s="28">
        <v>477812</v>
      </c>
      <c r="H25" s="10">
        <f t="shared" si="1"/>
        <v>0.2934108394096423</v>
      </c>
    </row>
    <row r="26" spans="1:8" x14ac:dyDescent="0.3">
      <c r="A26" s="9" t="s">
        <v>21</v>
      </c>
      <c r="B26" s="6" t="s">
        <v>204</v>
      </c>
      <c r="C26" s="26">
        <v>2208559.58</v>
      </c>
      <c r="D26" s="29">
        <v>18093956.620000001</v>
      </c>
      <c r="E26" s="10">
        <f t="shared" si="0"/>
        <v>0.12206062092349594</v>
      </c>
      <c r="F26" s="27">
        <v>226837.79</v>
      </c>
      <c r="G26" s="28">
        <v>1207069.1399999999</v>
      </c>
      <c r="H26" s="10">
        <f t="shared" si="1"/>
        <v>0.18792443819746732</v>
      </c>
    </row>
    <row r="27" spans="1:8" x14ac:dyDescent="0.3">
      <c r="A27" s="9" t="s">
        <v>22</v>
      </c>
      <c r="B27" s="6" t="s">
        <v>205</v>
      </c>
      <c r="C27" s="26">
        <v>4896765.5599999996</v>
      </c>
      <c r="D27" s="29">
        <v>19275567.120000001</v>
      </c>
      <c r="E27" s="10">
        <f t="shared" si="0"/>
        <v>0.25404002536035369</v>
      </c>
      <c r="F27" s="27">
        <v>-19656.86</v>
      </c>
      <c r="G27" s="28">
        <v>1356401.34</v>
      </c>
      <c r="H27" s="10">
        <f t="shared" si="1"/>
        <v>-1.4491920215885365E-2</v>
      </c>
    </row>
    <row r="28" spans="1:8" x14ac:dyDescent="0.3">
      <c r="A28" s="9" t="s">
        <v>23</v>
      </c>
      <c r="B28" s="6" t="s">
        <v>206</v>
      </c>
      <c r="C28" s="26">
        <v>6146146.8300000001</v>
      </c>
      <c r="D28" s="29">
        <v>67967810.150000006</v>
      </c>
      <c r="E28" s="10">
        <f t="shared" si="0"/>
        <v>9.0427318703308252E-2</v>
      </c>
      <c r="F28" s="27">
        <v>994336.99</v>
      </c>
      <c r="G28" s="28">
        <v>3987828.59</v>
      </c>
      <c r="H28" s="10">
        <f t="shared" si="1"/>
        <v>0.24934296135331133</v>
      </c>
    </row>
    <row r="29" spans="1:8" x14ac:dyDescent="0.3">
      <c r="A29" s="9" t="s">
        <v>24</v>
      </c>
      <c r="B29" s="6" t="s">
        <v>207</v>
      </c>
      <c r="C29" s="26">
        <v>712799.84</v>
      </c>
      <c r="D29" s="29">
        <v>2618800.39</v>
      </c>
      <c r="E29" s="10">
        <f t="shared" si="0"/>
        <v>0.27218563229250164</v>
      </c>
      <c r="F29" s="27">
        <v>47915.87</v>
      </c>
      <c r="G29" s="28">
        <v>156864.35</v>
      </c>
      <c r="H29" s="10">
        <f t="shared" si="1"/>
        <v>0.30546054600678868</v>
      </c>
    </row>
    <row r="30" spans="1:8" x14ac:dyDescent="0.3">
      <c r="A30" s="9" t="s">
        <v>25</v>
      </c>
      <c r="B30" s="6" t="s">
        <v>208</v>
      </c>
      <c r="C30" s="26">
        <v>1877010.64</v>
      </c>
      <c r="D30" s="29">
        <v>15131764.34</v>
      </c>
      <c r="E30" s="10">
        <f t="shared" si="0"/>
        <v>0.12404440076020903</v>
      </c>
      <c r="F30" s="27">
        <v>215826.07</v>
      </c>
      <c r="G30" s="28">
        <v>947092.8</v>
      </c>
      <c r="H30" s="10">
        <f t="shared" si="1"/>
        <v>0.22788270589745799</v>
      </c>
    </row>
    <row r="31" spans="1:8" x14ac:dyDescent="0.3">
      <c r="A31" s="9" t="s">
        <v>26</v>
      </c>
      <c r="B31" s="6" t="s">
        <v>209</v>
      </c>
      <c r="C31" s="26">
        <v>3292279.16</v>
      </c>
      <c r="D31" s="29">
        <v>14534064.039999999</v>
      </c>
      <c r="E31" s="10">
        <f t="shared" si="0"/>
        <v>0.22652158067689376</v>
      </c>
      <c r="F31" s="27">
        <v>317840.99</v>
      </c>
      <c r="G31" s="28">
        <v>788750.32</v>
      </c>
      <c r="H31" s="10">
        <f t="shared" si="1"/>
        <v>0.4029678111572747</v>
      </c>
    </row>
    <row r="32" spans="1:8" x14ac:dyDescent="0.3">
      <c r="A32" s="9" t="s">
        <v>27</v>
      </c>
      <c r="B32" s="6" t="s">
        <v>210</v>
      </c>
      <c r="C32" s="26">
        <v>2309367.62</v>
      </c>
      <c r="D32" s="29">
        <v>20399153.780000001</v>
      </c>
      <c r="E32" s="10">
        <f t="shared" si="0"/>
        <v>0.11320899116237752</v>
      </c>
      <c r="F32" s="27">
        <v>463238.40000000002</v>
      </c>
      <c r="G32" s="28">
        <v>1466775.9</v>
      </c>
      <c r="H32" s="10">
        <f t="shared" si="1"/>
        <v>0.31582084216136908</v>
      </c>
    </row>
    <row r="33" spans="1:8" x14ac:dyDescent="0.3">
      <c r="A33" s="9" t="s">
        <v>28</v>
      </c>
      <c r="B33" s="6" t="s">
        <v>211</v>
      </c>
      <c r="C33" s="26">
        <v>4771787.84</v>
      </c>
      <c r="D33" s="29">
        <v>41260843.189999998</v>
      </c>
      <c r="E33" s="10">
        <f t="shared" si="0"/>
        <v>0.11564930503302204</v>
      </c>
      <c r="F33" s="27">
        <v>147265.51999999999</v>
      </c>
      <c r="G33" s="28">
        <v>1702569.01</v>
      </c>
      <c r="H33" s="10">
        <f t="shared" si="1"/>
        <v>8.649606514334475E-2</v>
      </c>
    </row>
    <row r="34" spans="1:8" x14ac:dyDescent="0.3">
      <c r="A34" s="9" t="s">
        <v>29</v>
      </c>
      <c r="B34" s="6" t="s">
        <v>212</v>
      </c>
      <c r="C34" s="26">
        <v>293409.99</v>
      </c>
      <c r="D34" s="29">
        <v>9849243.0700000003</v>
      </c>
      <c r="E34" s="10">
        <f t="shared" si="0"/>
        <v>2.9790105484725334E-2</v>
      </c>
      <c r="F34" s="27">
        <v>30611.93</v>
      </c>
      <c r="G34" s="28">
        <v>596233.9</v>
      </c>
      <c r="H34" s="10">
        <f t="shared" si="1"/>
        <v>5.1342149448396004E-2</v>
      </c>
    </row>
    <row r="35" spans="1:8" x14ac:dyDescent="0.3">
      <c r="A35" s="9" t="s">
        <v>30</v>
      </c>
      <c r="B35" s="6" t="s">
        <v>213</v>
      </c>
      <c r="C35" s="26">
        <v>546081.24</v>
      </c>
      <c r="D35" s="29">
        <v>5537621.6799999997</v>
      </c>
      <c r="E35" s="10">
        <f t="shared" si="0"/>
        <v>9.8612955444800268E-2</v>
      </c>
      <c r="F35" s="27">
        <v>197597.84</v>
      </c>
      <c r="G35" s="28">
        <v>374918.93</v>
      </c>
      <c r="H35" s="10">
        <f t="shared" si="1"/>
        <v>0.52704151268115484</v>
      </c>
    </row>
    <row r="36" spans="1:8" x14ac:dyDescent="0.3">
      <c r="A36" s="9" t="s">
        <v>31</v>
      </c>
      <c r="B36" s="6" t="s">
        <v>214</v>
      </c>
      <c r="C36" s="26">
        <v>4917441.72</v>
      </c>
      <c r="D36" s="29">
        <v>14483962.810000001</v>
      </c>
      <c r="E36" s="10">
        <f t="shared" si="0"/>
        <v>0.3395094135843062</v>
      </c>
      <c r="F36" s="27">
        <v>65410.5</v>
      </c>
      <c r="G36" s="28">
        <v>911122.08</v>
      </c>
      <c r="H36" s="10">
        <f t="shared" si="1"/>
        <v>7.1791147899741392E-2</v>
      </c>
    </row>
    <row r="37" spans="1:8" x14ac:dyDescent="0.3">
      <c r="A37" s="9" t="s">
        <v>32</v>
      </c>
      <c r="B37" s="6" t="s">
        <v>215</v>
      </c>
      <c r="C37" s="26">
        <v>1698154.29</v>
      </c>
      <c r="D37" s="29">
        <v>34246674.619999997</v>
      </c>
      <c r="E37" s="10">
        <f t="shared" ref="E37:E68" si="2">C37/D37</f>
        <v>4.9585961523057803E-2</v>
      </c>
      <c r="F37" s="27">
        <v>465702.23</v>
      </c>
      <c r="G37" s="28">
        <v>2052754.19</v>
      </c>
      <c r="H37" s="10">
        <f t="shared" si="1"/>
        <v>0.22686702200812461</v>
      </c>
    </row>
    <row r="38" spans="1:8" x14ac:dyDescent="0.3">
      <c r="A38" s="9" t="s">
        <v>33</v>
      </c>
      <c r="B38" s="6" t="s">
        <v>216</v>
      </c>
      <c r="C38" s="26">
        <v>2500930.2799999998</v>
      </c>
      <c r="D38" s="29">
        <v>16549332.810000001</v>
      </c>
      <c r="E38" s="10">
        <f t="shared" si="2"/>
        <v>0.15111970426317142</v>
      </c>
      <c r="F38" s="27">
        <v>259996.45</v>
      </c>
      <c r="G38" s="28">
        <v>1121558.1100000001</v>
      </c>
      <c r="H38" s="10">
        <f t="shared" si="1"/>
        <v>0.23181719046193691</v>
      </c>
    </row>
    <row r="39" spans="1:8" x14ac:dyDescent="0.3">
      <c r="A39" s="9" t="s">
        <v>34</v>
      </c>
      <c r="B39" s="6" t="s">
        <v>217</v>
      </c>
      <c r="C39" s="26">
        <v>1637711.77</v>
      </c>
      <c r="D39" s="29">
        <v>5490699.5300000003</v>
      </c>
      <c r="E39" s="10">
        <f t="shared" si="2"/>
        <v>0.29827014955961356</v>
      </c>
      <c r="F39" s="27">
        <v>51156.91</v>
      </c>
      <c r="G39" s="28">
        <v>387704.17</v>
      </c>
      <c r="H39" s="10">
        <f t="shared" si="1"/>
        <v>0.13194830997046023</v>
      </c>
    </row>
    <row r="40" spans="1:8" x14ac:dyDescent="0.3">
      <c r="A40" s="9" t="s">
        <v>35</v>
      </c>
      <c r="B40" s="6" t="s">
        <v>218</v>
      </c>
      <c r="C40" s="26">
        <v>8632049.8900000006</v>
      </c>
      <c r="D40" s="29">
        <v>63047041.960000001</v>
      </c>
      <c r="E40" s="10">
        <f t="shared" si="2"/>
        <v>0.13691443121909791</v>
      </c>
      <c r="F40" s="27">
        <v>1424713.9</v>
      </c>
      <c r="G40" s="28">
        <v>3830527.26</v>
      </c>
      <c r="H40" s="10">
        <f t="shared" si="1"/>
        <v>0.37193676047615437</v>
      </c>
    </row>
    <row r="41" spans="1:8" x14ac:dyDescent="0.3">
      <c r="A41" s="9" t="s">
        <v>36</v>
      </c>
      <c r="B41" s="6" t="s">
        <v>219</v>
      </c>
      <c r="C41" s="26">
        <v>658386.75</v>
      </c>
      <c r="D41" s="29">
        <v>33259441.559999999</v>
      </c>
      <c r="E41" s="10">
        <f t="shared" si="2"/>
        <v>1.9795484202952445E-2</v>
      </c>
      <c r="F41" s="27">
        <v>519164.71</v>
      </c>
      <c r="G41" s="28">
        <v>2392161.34</v>
      </c>
      <c r="H41" s="10">
        <f t="shared" si="1"/>
        <v>0.2170274643766294</v>
      </c>
    </row>
    <row r="42" spans="1:8" x14ac:dyDescent="0.3">
      <c r="A42" s="9" t="s">
        <v>37</v>
      </c>
      <c r="B42" s="6" t="s">
        <v>220</v>
      </c>
      <c r="C42" s="26">
        <v>1442593.8</v>
      </c>
      <c r="D42" s="29">
        <v>32043659.350000001</v>
      </c>
      <c r="E42" s="10">
        <f t="shared" si="2"/>
        <v>4.5019633502002013E-2</v>
      </c>
      <c r="F42" s="27">
        <v>112812.34</v>
      </c>
      <c r="G42" s="28">
        <v>1987079.36</v>
      </c>
      <c r="H42" s="10">
        <f t="shared" si="1"/>
        <v>5.6772941368582276E-2</v>
      </c>
    </row>
    <row r="43" spans="1:8" x14ac:dyDescent="0.3">
      <c r="A43" s="9" t="s">
        <v>38</v>
      </c>
      <c r="B43" s="6" t="s">
        <v>221</v>
      </c>
      <c r="C43" s="26">
        <v>1867603.21</v>
      </c>
      <c r="D43" s="29">
        <v>12891557.779999999</v>
      </c>
      <c r="E43" s="10">
        <f t="shared" si="2"/>
        <v>0.14487025089375971</v>
      </c>
      <c r="F43" s="27">
        <v>236523.96</v>
      </c>
      <c r="G43" s="28">
        <v>1056857.74</v>
      </c>
      <c r="H43" s="10">
        <f t="shared" si="1"/>
        <v>0.22379924094608986</v>
      </c>
    </row>
    <row r="44" spans="1:8" x14ac:dyDescent="0.3">
      <c r="A44" s="9" t="s">
        <v>39</v>
      </c>
      <c r="B44" s="6" t="s">
        <v>222</v>
      </c>
      <c r="C44" s="26">
        <v>100026.52</v>
      </c>
      <c r="D44" s="29">
        <v>2733295.55</v>
      </c>
      <c r="E44" s="10">
        <f t="shared" si="2"/>
        <v>3.6595574159552564E-2</v>
      </c>
      <c r="F44" s="27">
        <v>527.61</v>
      </c>
      <c r="G44" s="28">
        <v>199185.62</v>
      </c>
      <c r="H44" s="10">
        <f t="shared" si="1"/>
        <v>2.6488357944715085E-3</v>
      </c>
    </row>
    <row r="45" spans="1:8" x14ac:dyDescent="0.3">
      <c r="A45" s="9" t="s">
        <v>40</v>
      </c>
      <c r="B45" s="6" t="s">
        <v>223</v>
      </c>
      <c r="C45" s="26">
        <v>1030278.34</v>
      </c>
      <c r="D45" s="29">
        <v>14832267.359999999</v>
      </c>
      <c r="E45" s="10">
        <f t="shared" si="2"/>
        <v>6.946195851205314E-2</v>
      </c>
      <c r="F45" s="27">
        <v>146668.74</v>
      </c>
      <c r="G45" s="28">
        <v>1213122.5900000001</v>
      </c>
      <c r="H45" s="10">
        <f t="shared" si="1"/>
        <v>0.12090182905587471</v>
      </c>
    </row>
    <row r="46" spans="1:8" x14ac:dyDescent="0.3">
      <c r="A46" s="9" t="s">
        <v>41</v>
      </c>
      <c r="B46" s="6" t="s">
        <v>224</v>
      </c>
      <c r="C46" s="26">
        <v>1497391.58</v>
      </c>
      <c r="D46" s="29">
        <v>41739907.18</v>
      </c>
      <c r="E46" s="10">
        <f t="shared" si="2"/>
        <v>3.5874338999907669E-2</v>
      </c>
      <c r="F46" s="27">
        <v>7350.82</v>
      </c>
      <c r="G46" s="28">
        <v>1979290.44</v>
      </c>
      <c r="H46" s="10">
        <f t="shared" si="1"/>
        <v>3.7138662681561784E-3</v>
      </c>
    </row>
    <row r="47" spans="1:8" x14ac:dyDescent="0.3">
      <c r="A47" s="9" t="s">
        <v>42</v>
      </c>
      <c r="B47" s="6" t="s">
        <v>225</v>
      </c>
      <c r="C47" s="26">
        <v>1368000</v>
      </c>
      <c r="D47" s="29">
        <v>9122024.2799999993</v>
      </c>
      <c r="E47" s="10">
        <f t="shared" si="2"/>
        <v>0.14996671330938402</v>
      </c>
      <c r="F47" s="27">
        <v>194565.34</v>
      </c>
      <c r="G47" s="28">
        <v>600487.29</v>
      </c>
      <c r="H47" s="10">
        <f t="shared" si="1"/>
        <v>0.32401241997978009</v>
      </c>
    </row>
    <row r="48" spans="1:8" x14ac:dyDescent="0.3">
      <c r="A48" s="9" t="s">
        <v>43</v>
      </c>
      <c r="B48" s="6" t="s">
        <v>226</v>
      </c>
      <c r="C48" s="26">
        <v>590769.03</v>
      </c>
      <c r="D48" s="29">
        <v>8356194.3700000001</v>
      </c>
      <c r="E48" s="10">
        <f t="shared" si="2"/>
        <v>7.069833513219248E-2</v>
      </c>
      <c r="F48" s="27">
        <v>141638.97</v>
      </c>
      <c r="G48" s="28">
        <v>480261.99</v>
      </c>
      <c r="H48" s="10">
        <f t="shared" si="1"/>
        <v>0.29492021635940835</v>
      </c>
    </row>
    <row r="49" spans="1:8" x14ac:dyDescent="0.3">
      <c r="A49" s="9" t="s">
        <v>44</v>
      </c>
      <c r="B49" s="6" t="s">
        <v>227</v>
      </c>
      <c r="C49" s="26">
        <v>2304696.7999999998</v>
      </c>
      <c r="D49" s="29">
        <v>15185228.859999999</v>
      </c>
      <c r="E49" s="10">
        <f t="shared" si="2"/>
        <v>0.15177227957827433</v>
      </c>
      <c r="F49" s="27">
        <v>167030.85</v>
      </c>
      <c r="G49" s="28">
        <v>875047.06</v>
      </c>
      <c r="H49" s="10">
        <f t="shared" si="1"/>
        <v>0.19088213381346597</v>
      </c>
    </row>
    <row r="50" spans="1:8" x14ac:dyDescent="0.3">
      <c r="A50" s="9" t="s">
        <v>45</v>
      </c>
      <c r="B50" s="6" t="s">
        <v>228</v>
      </c>
      <c r="C50" s="26">
        <v>4594646.22</v>
      </c>
      <c r="D50" s="29">
        <v>75039604.409999996</v>
      </c>
      <c r="E50" s="10">
        <f t="shared" si="2"/>
        <v>6.1229616762048175E-2</v>
      </c>
      <c r="F50" s="27">
        <v>1833263.85</v>
      </c>
      <c r="G50" s="28">
        <v>5194969.5</v>
      </c>
      <c r="H50" s="10">
        <f t="shared" si="1"/>
        <v>0.35289212958805632</v>
      </c>
    </row>
    <row r="51" spans="1:8" x14ac:dyDescent="0.3">
      <c r="A51" s="9" t="s">
        <v>46</v>
      </c>
      <c r="B51" s="6" t="s">
        <v>229</v>
      </c>
      <c r="C51" s="26">
        <v>694173.74</v>
      </c>
      <c r="D51" s="29">
        <v>5012870.4800000004</v>
      </c>
      <c r="E51" s="10">
        <f t="shared" si="2"/>
        <v>0.13847829158354794</v>
      </c>
      <c r="F51" s="27">
        <v>158113.12</v>
      </c>
      <c r="G51" s="28">
        <v>331010.67</v>
      </c>
      <c r="H51" s="10">
        <f t="shared" si="1"/>
        <v>0.47766774406396023</v>
      </c>
    </row>
    <row r="52" spans="1:8" x14ac:dyDescent="0.3">
      <c r="A52" s="9" t="s">
        <v>47</v>
      </c>
      <c r="B52" s="6" t="s">
        <v>230</v>
      </c>
      <c r="C52" s="26">
        <v>452247.47</v>
      </c>
      <c r="D52" s="29">
        <v>7624567.4800000004</v>
      </c>
      <c r="E52" s="10">
        <f t="shared" si="2"/>
        <v>5.9314508158828695E-2</v>
      </c>
      <c r="F52" s="27">
        <v>0</v>
      </c>
      <c r="G52" s="28">
        <v>456331.69</v>
      </c>
      <c r="H52" s="10">
        <f t="shared" si="1"/>
        <v>0</v>
      </c>
    </row>
    <row r="53" spans="1:8" x14ac:dyDescent="0.3">
      <c r="A53" s="9" t="s">
        <v>48</v>
      </c>
      <c r="B53" s="6" t="s">
        <v>231</v>
      </c>
      <c r="C53" s="26">
        <v>592241.38</v>
      </c>
      <c r="D53" s="29">
        <v>3256833.52</v>
      </c>
      <c r="E53" s="10">
        <f t="shared" si="2"/>
        <v>0.18184576410279638</v>
      </c>
      <c r="F53" s="27">
        <v>101588.43</v>
      </c>
      <c r="G53" s="28">
        <v>237722.8</v>
      </c>
      <c r="H53" s="10">
        <f t="shared" si="1"/>
        <v>0.42733986811530067</v>
      </c>
    </row>
    <row r="54" spans="1:8" x14ac:dyDescent="0.3">
      <c r="A54" s="9" t="s">
        <v>49</v>
      </c>
      <c r="B54" s="6" t="s">
        <v>232</v>
      </c>
      <c r="C54" s="26">
        <v>1265998.6100000001</v>
      </c>
      <c r="D54" s="29">
        <v>15446593.609999999</v>
      </c>
      <c r="E54" s="10">
        <f t="shared" si="2"/>
        <v>8.1959727948070243E-2</v>
      </c>
      <c r="F54" s="27">
        <v>122665.18</v>
      </c>
      <c r="G54" s="28">
        <v>1033367.11</v>
      </c>
      <c r="H54" s="10">
        <f t="shared" si="1"/>
        <v>0.11870435860882005</v>
      </c>
    </row>
    <row r="55" spans="1:8" x14ac:dyDescent="0.3">
      <c r="A55" s="9" t="s">
        <v>50</v>
      </c>
      <c r="B55" s="6" t="s">
        <v>233</v>
      </c>
      <c r="C55" s="26">
        <v>3421240.01</v>
      </c>
      <c r="D55" s="29">
        <v>14244045.32</v>
      </c>
      <c r="E55" s="10">
        <f t="shared" si="2"/>
        <v>0.24018738589635433</v>
      </c>
      <c r="F55" s="27">
        <v>285330.94</v>
      </c>
      <c r="G55" s="28">
        <v>898891.47</v>
      </c>
      <c r="H55" s="10">
        <f t="shared" si="1"/>
        <v>0.31742535058208976</v>
      </c>
    </row>
    <row r="56" spans="1:8" x14ac:dyDescent="0.3">
      <c r="A56" s="9" t="s">
        <v>51</v>
      </c>
      <c r="B56" s="6" t="s">
        <v>234</v>
      </c>
      <c r="C56" s="26">
        <v>579384.57999999996</v>
      </c>
      <c r="D56" s="29">
        <v>8962313.3900000006</v>
      </c>
      <c r="E56" s="10">
        <f t="shared" si="2"/>
        <v>6.4646766385838231E-2</v>
      </c>
      <c r="F56" s="27">
        <v>255727.29</v>
      </c>
      <c r="G56" s="28">
        <v>585903.77</v>
      </c>
      <c r="H56" s="10">
        <f t="shared" si="1"/>
        <v>0.43646636716469667</v>
      </c>
    </row>
    <row r="57" spans="1:8" x14ac:dyDescent="0.3">
      <c r="A57" s="9" t="s">
        <v>52</v>
      </c>
      <c r="B57" s="6" t="s">
        <v>235</v>
      </c>
      <c r="C57" s="26">
        <v>401407.31</v>
      </c>
      <c r="D57" s="29">
        <v>4123917.61</v>
      </c>
      <c r="E57" s="10">
        <f t="shared" si="2"/>
        <v>9.7336403866710622E-2</v>
      </c>
      <c r="F57" s="27">
        <v>30218.78</v>
      </c>
      <c r="G57" s="28">
        <v>258994.23</v>
      </c>
      <c r="H57" s="10">
        <f t="shared" si="1"/>
        <v>0.11667742559361263</v>
      </c>
    </row>
    <row r="58" spans="1:8" x14ac:dyDescent="0.3">
      <c r="A58" s="9" t="s">
        <v>53</v>
      </c>
      <c r="B58" s="6" t="s">
        <v>236</v>
      </c>
      <c r="C58" s="26">
        <v>1271039.8999999999</v>
      </c>
      <c r="D58" s="29">
        <v>16268305.130000001</v>
      </c>
      <c r="E58" s="10">
        <f t="shared" si="2"/>
        <v>7.8129829127442721E-2</v>
      </c>
      <c r="F58" s="27">
        <v>29593.82</v>
      </c>
      <c r="G58" s="28">
        <v>1152164.03</v>
      </c>
      <c r="H58" s="10">
        <f t="shared" si="1"/>
        <v>2.5685422586921063E-2</v>
      </c>
    </row>
    <row r="59" spans="1:8" x14ac:dyDescent="0.3">
      <c r="A59" s="9" t="s">
        <v>54</v>
      </c>
      <c r="B59" s="6" t="s">
        <v>237</v>
      </c>
      <c r="C59" s="26">
        <v>429104.38</v>
      </c>
      <c r="D59" s="29">
        <v>17802348.960000001</v>
      </c>
      <c r="E59" s="10">
        <f t="shared" si="2"/>
        <v>2.4103806804604958E-2</v>
      </c>
      <c r="F59" s="27">
        <v>374197.09</v>
      </c>
      <c r="G59" s="28">
        <v>1048219.86</v>
      </c>
      <c r="H59" s="10">
        <f t="shared" si="1"/>
        <v>0.35698340040991022</v>
      </c>
    </row>
    <row r="60" spans="1:8" x14ac:dyDescent="0.3">
      <c r="A60" s="9" t="s">
        <v>55</v>
      </c>
      <c r="B60" s="6" t="s">
        <v>238</v>
      </c>
      <c r="C60" s="26">
        <v>153306.97</v>
      </c>
      <c r="D60" s="29">
        <v>4903979.72</v>
      </c>
      <c r="E60" s="10">
        <f t="shared" si="2"/>
        <v>3.1261746327123884E-2</v>
      </c>
      <c r="F60" s="27">
        <v>78022.84</v>
      </c>
      <c r="G60" s="28">
        <v>292828.84000000003</v>
      </c>
      <c r="H60" s="10">
        <f t="shared" si="1"/>
        <v>0.26644520396283367</v>
      </c>
    </row>
    <row r="61" spans="1:8" x14ac:dyDescent="0.3">
      <c r="A61" s="9" t="s">
        <v>56</v>
      </c>
      <c r="B61" s="6" t="s">
        <v>239</v>
      </c>
      <c r="C61" s="26">
        <v>29608549.629999999</v>
      </c>
      <c r="D61" s="29">
        <v>267974735.55000001</v>
      </c>
      <c r="E61" s="10">
        <f t="shared" si="2"/>
        <v>0.11049007873533472</v>
      </c>
      <c r="F61" s="27">
        <v>2683599.41</v>
      </c>
      <c r="G61" s="28">
        <v>12321982.42</v>
      </c>
      <c r="H61" s="10">
        <f t="shared" si="1"/>
        <v>0.21778958275773941</v>
      </c>
    </row>
    <row r="62" spans="1:8" x14ac:dyDescent="0.3">
      <c r="A62" s="9" t="s">
        <v>57</v>
      </c>
      <c r="B62" s="6" t="s">
        <v>240</v>
      </c>
      <c r="C62" s="26">
        <v>3071960.1</v>
      </c>
      <c r="D62" s="29">
        <v>17692511.489999998</v>
      </c>
      <c r="E62" s="10">
        <f t="shared" si="2"/>
        <v>0.17363052734125992</v>
      </c>
      <c r="F62" s="27">
        <v>275281.95</v>
      </c>
      <c r="G62" s="28">
        <v>1105203.1599999999</v>
      </c>
      <c r="H62" s="10">
        <f t="shared" si="1"/>
        <v>0.24907814233900674</v>
      </c>
    </row>
    <row r="63" spans="1:8" x14ac:dyDescent="0.3">
      <c r="A63" s="9" t="s">
        <v>58</v>
      </c>
      <c r="B63" s="6" t="s">
        <v>241</v>
      </c>
      <c r="C63" s="26">
        <v>6801725.3700000001</v>
      </c>
      <c r="D63" s="29">
        <v>50296134.210000001</v>
      </c>
      <c r="E63" s="10">
        <f t="shared" si="2"/>
        <v>0.13523356172068715</v>
      </c>
      <c r="F63" s="27">
        <v>175646.29</v>
      </c>
      <c r="G63" s="28">
        <v>3312090.26</v>
      </c>
      <c r="H63" s="10">
        <f t="shared" si="1"/>
        <v>5.303185487463135E-2</v>
      </c>
    </row>
    <row r="64" spans="1:8" x14ac:dyDescent="0.3">
      <c r="A64" s="9" t="s">
        <v>59</v>
      </c>
      <c r="B64" s="6" t="s">
        <v>242</v>
      </c>
      <c r="C64" s="26">
        <v>706335.91</v>
      </c>
      <c r="D64" s="29">
        <v>16589194.75</v>
      </c>
      <c r="E64" s="10">
        <f t="shared" si="2"/>
        <v>4.2578070885568454E-2</v>
      </c>
      <c r="F64" s="27">
        <v>105510.55</v>
      </c>
      <c r="G64" s="28">
        <v>728127.48</v>
      </c>
      <c r="H64" s="10">
        <f t="shared" si="1"/>
        <v>0.1449066995795846</v>
      </c>
    </row>
    <row r="65" spans="1:8" x14ac:dyDescent="0.3">
      <c r="A65" s="9" t="s">
        <v>60</v>
      </c>
      <c r="B65" s="6" t="s">
        <v>243</v>
      </c>
      <c r="C65" s="26">
        <v>391394.31</v>
      </c>
      <c r="D65" s="29">
        <v>7899702.1900000004</v>
      </c>
      <c r="E65" s="10">
        <f t="shared" si="2"/>
        <v>4.9545451282385619E-2</v>
      </c>
      <c r="F65" s="27">
        <v>2754</v>
      </c>
      <c r="G65" s="28">
        <v>252188.41</v>
      </c>
      <c r="H65" s="10">
        <f t="shared" si="1"/>
        <v>1.0920406691171889E-2</v>
      </c>
    </row>
    <row r="66" spans="1:8" x14ac:dyDescent="0.3">
      <c r="A66" s="9" t="s">
        <v>61</v>
      </c>
      <c r="B66" s="6" t="s">
        <v>244</v>
      </c>
      <c r="C66" s="26">
        <v>2377886.7999999998</v>
      </c>
      <c r="D66" s="29">
        <v>38193021.299999997</v>
      </c>
      <c r="E66" s="10">
        <f t="shared" si="2"/>
        <v>6.2259719683396712E-2</v>
      </c>
      <c r="F66" s="27">
        <v>308665.02</v>
      </c>
      <c r="G66" s="28">
        <v>2111665.04</v>
      </c>
      <c r="H66" s="10">
        <f t="shared" si="1"/>
        <v>0.1461713927886972</v>
      </c>
    </row>
    <row r="67" spans="1:8" x14ac:dyDescent="0.3">
      <c r="A67" s="9" t="s">
        <v>62</v>
      </c>
      <c r="B67" s="6" t="s">
        <v>245</v>
      </c>
      <c r="C67" s="26">
        <v>124605.78</v>
      </c>
      <c r="D67" s="29">
        <v>6343847.71</v>
      </c>
      <c r="E67" s="10">
        <f t="shared" si="2"/>
        <v>1.9641987906421542E-2</v>
      </c>
      <c r="F67" s="27">
        <v>110498.1</v>
      </c>
      <c r="G67" s="28">
        <v>419966.37</v>
      </c>
      <c r="H67" s="10">
        <f t="shared" si="1"/>
        <v>0.26311178202197477</v>
      </c>
    </row>
    <row r="68" spans="1:8" x14ac:dyDescent="0.3">
      <c r="A68" s="9" t="s">
        <v>63</v>
      </c>
      <c r="B68" s="6" t="s">
        <v>246</v>
      </c>
      <c r="C68" s="26">
        <v>793116.12</v>
      </c>
      <c r="D68" s="29">
        <v>4109934.11</v>
      </c>
      <c r="E68" s="10">
        <f t="shared" si="2"/>
        <v>0.19297538568081812</v>
      </c>
      <c r="F68" s="27">
        <v>43223.41</v>
      </c>
      <c r="G68" s="28">
        <v>226696.81</v>
      </c>
      <c r="H68" s="10">
        <f t="shared" si="1"/>
        <v>0.19066615891066135</v>
      </c>
    </row>
    <row r="69" spans="1:8" x14ac:dyDescent="0.3">
      <c r="A69" s="9" t="s">
        <v>64</v>
      </c>
      <c r="B69" s="6" t="s">
        <v>247</v>
      </c>
      <c r="C69" s="26">
        <v>1402836.66</v>
      </c>
      <c r="D69" s="29">
        <v>10781377.699999999</v>
      </c>
      <c r="E69" s="10">
        <f t="shared" ref="E69:E100" si="3">C69/D69</f>
        <v>0.13011664177204366</v>
      </c>
      <c r="F69" s="27">
        <v>124021.75</v>
      </c>
      <c r="G69" s="28">
        <v>750331.07</v>
      </c>
      <c r="H69" s="10">
        <f t="shared" si="1"/>
        <v>0.16528937019761158</v>
      </c>
    </row>
    <row r="70" spans="1:8" x14ac:dyDescent="0.3">
      <c r="A70" s="9" t="s">
        <v>65</v>
      </c>
      <c r="B70" s="6" t="s">
        <v>248</v>
      </c>
      <c r="C70" s="26">
        <v>502031.44</v>
      </c>
      <c r="D70" s="29">
        <v>17974687.989999998</v>
      </c>
      <c r="E70" s="10">
        <f t="shared" si="3"/>
        <v>2.792991123291259E-2</v>
      </c>
      <c r="F70" s="27">
        <v>0</v>
      </c>
      <c r="G70" s="28">
        <v>1114123.75</v>
      </c>
      <c r="H70" s="10">
        <f t="shared" si="1"/>
        <v>0</v>
      </c>
    </row>
    <row r="71" spans="1:8" x14ac:dyDescent="0.3">
      <c r="A71" s="9" t="s">
        <v>66</v>
      </c>
      <c r="B71" s="6" t="s">
        <v>249</v>
      </c>
      <c r="C71" s="26">
        <v>783486.96</v>
      </c>
      <c r="D71" s="29">
        <v>12979658.6</v>
      </c>
      <c r="E71" s="10">
        <f t="shared" si="3"/>
        <v>6.0362678568448631E-2</v>
      </c>
      <c r="F71" s="27">
        <v>233029.09</v>
      </c>
      <c r="G71" s="28">
        <v>956622.23</v>
      </c>
      <c r="H71" s="10">
        <f t="shared" si="1"/>
        <v>0.24359572952846809</v>
      </c>
    </row>
    <row r="72" spans="1:8" x14ac:dyDescent="0.3">
      <c r="A72" s="9" t="s">
        <v>67</v>
      </c>
      <c r="B72" s="6" t="s">
        <v>250</v>
      </c>
      <c r="C72" s="26">
        <v>6668738.7000000002</v>
      </c>
      <c r="D72" s="29">
        <v>24990820.48</v>
      </c>
      <c r="E72" s="10">
        <f t="shared" si="3"/>
        <v>0.26684752928928246</v>
      </c>
      <c r="F72" s="27">
        <v>759919.98</v>
      </c>
      <c r="G72" s="28">
        <v>1546583.44</v>
      </c>
      <c r="H72" s="10">
        <f t="shared" ref="H72:H137" si="4">F72/G72</f>
        <v>0.49135401320474503</v>
      </c>
    </row>
    <row r="73" spans="1:8" x14ac:dyDescent="0.3">
      <c r="A73" s="9" t="s">
        <v>68</v>
      </c>
      <c r="B73" s="6" t="s">
        <v>251</v>
      </c>
      <c r="C73" s="26">
        <v>3254870.9</v>
      </c>
      <c r="D73" s="29">
        <v>29360592.600000001</v>
      </c>
      <c r="E73" s="10">
        <f t="shared" si="3"/>
        <v>0.11085848791757696</v>
      </c>
      <c r="F73" s="27">
        <v>436334.75</v>
      </c>
      <c r="G73" s="28">
        <v>2331456.14</v>
      </c>
      <c r="H73" s="10">
        <f t="shared" si="4"/>
        <v>0.1871511723999234</v>
      </c>
    </row>
    <row r="74" spans="1:8" x14ac:dyDescent="0.3">
      <c r="A74" s="9" t="s">
        <v>69</v>
      </c>
      <c r="B74" s="6" t="s">
        <v>252</v>
      </c>
      <c r="C74" s="26">
        <v>2768420.07</v>
      </c>
      <c r="D74" s="29">
        <v>27083161.48</v>
      </c>
      <c r="E74" s="10">
        <f t="shared" si="3"/>
        <v>0.10221923581722113</v>
      </c>
      <c r="F74" s="27">
        <v>132932.78</v>
      </c>
      <c r="G74" s="28">
        <v>1798796.5</v>
      </c>
      <c r="H74" s="10">
        <f t="shared" si="4"/>
        <v>7.3900955444376276E-2</v>
      </c>
    </row>
    <row r="75" spans="1:8" x14ac:dyDescent="0.3">
      <c r="A75" s="9" t="s">
        <v>70</v>
      </c>
      <c r="B75" s="6" t="s">
        <v>253</v>
      </c>
      <c r="C75" s="26">
        <v>1337851.81</v>
      </c>
      <c r="D75" s="29">
        <v>10946900.470000001</v>
      </c>
      <c r="E75" s="10">
        <f t="shared" si="3"/>
        <v>0.12221284131214906</v>
      </c>
      <c r="F75" s="27">
        <v>121772.39</v>
      </c>
      <c r="G75" s="28">
        <v>692611.03</v>
      </c>
      <c r="H75" s="10">
        <f t="shared" si="4"/>
        <v>0.17581641747749815</v>
      </c>
    </row>
    <row r="76" spans="1:8" x14ac:dyDescent="0.3">
      <c r="A76" s="9" t="s">
        <v>71</v>
      </c>
      <c r="B76" s="6" t="s">
        <v>254</v>
      </c>
      <c r="C76" s="26">
        <v>4639222.9000000004</v>
      </c>
      <c r="D76" s="29">
        <v>21626479.510000002</v>
      </c>
      <c r="E76" s="10">
        <f t="shared" si="3"/>
        <v>0.21451586227221317</v>
      </c>
      <c r="F76" s="27">
        <v>40263.03</v>
      </c>
      <c r="G76" s="28">
        <v>1475149.67</v>
      </c>
      <c r="H76" s="10">
        <f t="shared" si="4"/>
        <v>2.729419991667693E-2</v>
      </c>
    </row>
    <row r="77" spans="1:8" x14ac:dyDescent="0.3">
      <c r="A77" s="9" t="s">
        <v>72</v>
      </c>
      <c r="B77" s="6" t="s">
        <v>255</v>
      </c>
      <c r="C77" s="26">
        <v>902137.17</v>
      </c>
      <c r="D77" s="29">
        <v>11940284.16</v>
      </c>
      <c r="E77" s="10">
        <f t="shared" si="3"/>
        <v>7.5554078773281061E-2</v>
      </c>
      <c r="F77" s="27">
        <v>74929.509999999995</v>
      </c>
      <c r="G77" s="28">
        <v>721126.82</v>
      </c>
      <c r="H77" s="10">
        <f t="shared" si="4"/>
        <v>0.10390614788117297</v>
      </c>
    </row>
    <row r="78" spans="1:8" x14ac:dyDescent="0.3">
      <c r="A78" s="9" t="s">
        <v>73</v>
      </c>
      <c r="B78" s="6" t="s">
        <v>256</v>
      </c>
      <c r="C78" s="26">
        <v>12577604.91</v>
      </c>
      <c r="D78" s="29">
        <v>88121440.239999995</v>
      </c>
      <c r="E78" s="10">
        <f t="shared" si="3"/>
        <v>0.14273036023633651</v>
      </c>
      <c r="F78" s="27">
        <v>667372.84</v>
      </c>
      <c r="G78" s="28">
        <v>6051389.9199999999</v>
      </c>
      <c r="H78" s="10">
        <f t="shared" si="4"/>
        <v>0.11028422376061332</v>
      </c>
    </row>
    <row r="79" spans="1:8" x14ac:dyDescent="0.3">
      <c r="A79" s="9" t="s">
        <v>74</v>
      </c>
      <c r="B79" s="6" t="s">
        <v>257</v>
      </c>
      <c r="C79" s="26">
        <v>3309837.62</v>
      </c>
      <c r="D79" s="29">
        <v>33929475.890000001</v>
      </c>
      <c r="E79" s="10">
        <f t="shared" si="3"/>
        <v>9.7550508317032547E-2</v>
      </c>
      <c r="F79" s="27">
        <v>864501.26</v>
      </c>
      <c r="G79" s="28">
        <v>2055048.86</v>
      </c>
      <c r="H79" s="10">
        <f t="shared" si="4"/>
        <v>0.42067187638545972</v>
      </c>
    </row>
    <row r="80" spans="1:8" x14ac:dyDescent="0.3">
      <c r="A80" s="9" t="s">
        <v>75</v>
      </c>
      <c r="B80" s="6" t="s">
        <v>258</v>
      </c>
      <c r="C80" s="26">
        <v>1124219.6399999999</v>
      </c>
      <c r="D80" s="29">
        <v>6554115.75</v>
      </c>
      <c r="E80" s="10">
        <f t="shared" si="3"/>
        <v>0.1715288046293659</v>
      </c>
      <c r="F80" s="27">
        <v>68956.289999999994</v>
      </c>
      <c r="G80" s="28">
        <v>416319.27</v>
      </c>
      <c r="H80" s="10">
        <f t="shared" si="4"/>
        <v>0.16563319300593507</v>
      </c>
    </row>
    <row r="81" spans="1:8" x14ac:dyDescent="0.3">
      <c r="A81" s="9" t="s">
        <v>76</v>
      </c>
      <c r="B81" s="6" t="s">
        <v>259</v>
      </c>
      <c r="C81" s="26">
        <v>3602944.81</v>
      </c>
      <c r="D81" s="29">
        <v>19477299</v>
      </c>
      <c r="E81" s="10">
        <f t="shared" si="3"/>
        <v>0.18498174772590389</v>
      </c>
      <c r="F81" s="27">
        <v>115528.38</v>
      </c>
      <c r="G81" s="28">
        <v>1484297.13</v>
      </c>
      <c r="H81" s="10">
        <f t="shared" si="4"/>
        <v>7.7833728614701295E-2</v>
      </c>
    </row>
    <row r="82" spans="1:8" x14ac:dyDescent="0.3">
      <c r="A82" s="23" t="s">
        <v>367</v>
      </c>
      <c r="B82" s="6" t="s">
        <v>369</v>
      </c>
      <c r="C82" s="26">
        <v>943058.55</v>
      </c>
      <c r="D82" s="29">
        <v>7951781.54</v>
      </c>
      <c r="E82" s="10">
        <f t="shared" si="3"/>
        <v>0.11859714018250055</v>
      </c>
      <c r="F82" s="27">
        <v>112243.7</v>
      </c>
      <c r="G82" s="28">
        <v>456103.74</v>
      </c>
      <c r="H82" s="10">
        <f t="shared" si="4"/>
        <v>0.24609247887333702</v>
      </c>
    </row>
    <row r="83" spans="1:8" x14ac:dyDescent="0.3">
      <c r="A83" s="9" t="s">
        <v>77</v>
      </c>
      <c r="B83" s="6" t="s">
        <v>260</v>
      </c>
      <c r="C83" s="26">
        <v>2096877.47</v>
      </c>
      <c r="D83" s="29">
        <v>17107991.120000001</v>
      </c>
      <c r="E83" s="10">
        <f t="shared" si="3"/>
        <v>0.12256713574913287</v>
      </c>
      <c r="F83" s="27">
        <v>299688.51</v>
      </c>
      <c r="G83" s="28">
        <v>1148583.48</v>
      </c>
      <c r="H83" s="10">
        <f t="shared" si="4"/>
        <v>0.26092009437572616</v>
      </c>
    </row>
    <row r="84" spans="1:8" x14ac:dyDescent="0.3">
      <c r="A84" s="9" t="s">
        <v>78</v>
      </c>
      <c r="B84" s="6" t="s">
        <v>261</v>
      </c>
      <c r="C84" s="26">
        <v>551986.25</v>
      </c>
      <c r="D84" s="29">
        <v>6318273.0999999996</v>
      </c>
      <c r="E84" s="10">
        <f t="shared" si="3"/>
        <v>8.7363468033694214E-2</v>
      </c>
      <c r="F84" s="27">
        <v>133025.71</v>
      </c>
      <c r="G84" s="28">
        <v>414195.59</v>
      </c>
      <c r="H84" s="10">
        <f t="shared" si="4"/>
        <v>0.32116640836277371</v>
      </c>
    </row>
    <row r="85" spans="1:8" x14ac:dyDescent="0.3">
      <c r="A85" s="9" t="s">
        <v>79</v>
      </c>
      <c r="B85" s="6" t="s">
        <v>262</v>
      </c>
      <c r="C85" s="26">
        <v>8774121.0800000001</v>
      </c>
      <c r="D85" s="29">
        <v>46419139.700000003</v>
      </c>
      <c r="E85" s="10">
        <f t="shared" si="3"/>
        <v>0.18901946776062287</v>
      </c>
      <c r="F85" s="27">
        <v>1861564.16</v>
      </c>
      <c r="G85" s="28">
        <v>3241711.89</v>
      </c>
      <c r="H85" s="10">
        <f t="shared" si="4"/>
        <v>0.57425342632777887</v>
      </c>
    </row>
    <row r="86" spans="1:8" x14ac:dyDescent="0.3">
      <c r="A86" s="9" t="s">
        <v>80</v>
      </c>
      <c r="B86" s="6" t="s">
        <v>263</v>
      </c>
      <c r="C86" s="26">
        <v>2395980.17</v>
      </c>
      <c r="D86" s="29">
        <v>13851306.939999999</v>
      </c>
      <c r="E86" s="10">
        <f t="shared" si="3"/>
        <v>0.17297863518429835</v>
      </c>
      <c r="F86" s="27">
        <v>37037.39</v>
      </c>
      <c r="G86" s="28">
        <v>1064426.57</v>
      </c>
      <c r="H86" s="10">
        <f t="shared" si="4"/>
        <v>3.4795627095253738E-2</v>
      </c>
    </row>
    <row r="87" spans="1:8" x14ac:dyDescent="0.3">
      <c r="A87" s="9" t="s">
        <v>81</v>
      </c>
      <c r="B87" s="6" t="s">
        <v>264</v>
      </c>
      <c r="C87" s="26">
        <v>842293.5</v>
      </c>
      <c r="D87" s="29">
        <v>6173286.1100000003</v>
      </c>
      <c r="E87" s="10">
        <f t="shared" si="3"/>
        <v>0.13644167546933927</v>
      </c>
      <c r="F87" s="27">
        <v>-7576.67</v>
      </c>
      <c r="G87" s="28">
        <v>431377.24</v>
      </c>
      <c r="H87" s="10">
        <f t="shared" si="4"/>
        <v>-1.7563907636851679E-2</v>
      </c>
    </row>
    <row r="88" spans="1:8" x14ac:dyDescent="0.3">
      <c r="A88" s="9" t="s">
        <v>82</v>
      </c>
      <c r="B88" s="6" t="s">
        <v>265</v>
      </c>
      <c r="C88" s="26">
        <v>4714622.2300000004</v>
      </c>
      <c r="D88" s="29">
        <v>49639122.149999999</v>
      </c>
      <c r="E88" s="10">
        <f t="shared" si="3"/>
        <v>9.4977953392352654E-2</v>
      </c>
      <c r="F88" s="27">
        <v>680687.72</v>
      </c>
      <c r="G88" s="28">
        <v>2891267.77</v>
      </c>
      <c r="H88" s="10">
        <f t="shared" si="4"/>
        <v>0.23542880637444383</v>
      </c>
    </row>
    <row r="89" spans="1:8" x14ac:dyDescent="0.3">
      <c r="A89" s="9" t="s">
        <v>83</v>
      </c>
      <c r="B89" s="6" t="s">
        <v>266</v>
      </c>
      <c r="C89" s="26">
        <v>261435.79</v>
      </c>
      <c r="D89" s="29">
        <v>17860072.530000001</v>
      </c>
      <c r="E89" s="10">
        <f t="shared" si="3"/>
        <v>1.4638002704684424E-2</v>
      </c>
      <c r="F89" s="27">
        <v>24358.63</v>
      </c>
      <c r="G89" s="28">
        <v>1220950.9099999999</v>
      </c>
      <c r="H89" s="10">
        <f t="shared" si="4"/>
        <v>1.9950540026216126E-2</v>
      </c>
    </row>
    <row r="90" spans="1:8" x14ac:dyDescent="0.3">
      <c r="A90" s="9" t="s">
        <v>84</v>
      </c>
      <c r="B90" s="6" t="s">
        <v>267</v>
      </c>
      <c r="C90" s="26">
        <v>-120775.85</v>
      </c>
      <c r="D90" s="29">
        <v>4753091.26</v>
      </c>
      <c r="E90" s="10">
        <f t="shared" si="3"/>
        <v>-2.5409958150056644E-2</v>
      </c>
      <c r="F90" s="27">
        <v>9926.9500000000007</v>
      </c>
      <c r="G90" s="28">
        <v>277611.84000000003</v>
      </c>
      <c r="H90" s="10">
        <f t="shared" si="4"/>
        <v>3.5758381198726971E-2</v>
      </c>
    </row>
    <row r="91" spans="1:8" x14ac:dyDescent="0.3">
      <c r="A91" s="9" t="s">
        <v>85</v>
      </c>
      <c r="B91" s="6" t="s">
        <v>268</v>
      </c>
      <c r="C91" s="26">
        <v>39443731.090000004</v>
      </c>
      <c r="D91" s="29">
        <v>750621944.22000003</v>
      </c>
      <c r="E91" s="10">
        <f t="shared" si="3"/>
        <v>5.2548065499187467E-2</v>
      </c>
      <c r="F91" s="27">
        <v>0</v>
      </c>
      <c r="G91" s="28">
        <v>41213184.770000003</v>
      </c>
      <c r="H91" s="10">
        <f t="shared" si="4"/>
        <v>0</v>
      </c>
    </row>
    <row r="92" spans="1:8" x14ac:dyDescent="0.3">
      <c r="A92" s="9" t="s">
        <v>86</v>
      </c>
      <c r="B92" s="6" t="s">
        <v>269</v>
      </c>
      <c r="C92" s="26">
        <v>180336.9</v>
      </c>
      <c r="D92" s="29">
        <v>4325723.74</v>
      </c>
      <c r="E92" s="10">
        <f t="shared" si="3"/>
        <v>4.1689416809590339E-2</v>
      </c>
      <c r="F92" s="27">
        <v>0</v>
      </c>
      <c r="G92" s="28">
        <v>266156.34999999998</v>
      </c>
      <c r="H92" s="10">
        <f t="shared" si="4"/>
        <v>0</v>
      </c>
    </row>
    <row r="93" spans="1:8" x14ac:dyDescent="0.3">
      <c r="A93" s="9" t="s">
        <v>87</v>
      </c>
      <c r="B93" s="6" t="s">
        <v>270</v>
      </c>
      <c r="C93" s="26">
        <v>3971747.82</v>
      </c>
      <c r="D93" s="29">
        <v>58511772.109999999</v>
      </c>
      <c r="E93" s="10">
        <f t="shared" si="3"/>
        <v>6.7879465563498206E-2</v>
      </c>
      <c r="F93" s="27">
        <v>1063556.01</v>
      </c>
      <c r="G93" s="28">
        <v>2313382.84</v>
      </c>
      <c r="H93" s="10">
        <f t="shared" si="4"/>
        <v>0.45974059788564875</v>
      </c>
    </row>
    <row r="94" spans="1:8" x14ac:dyDescent="0.3">
      <c r="A94" s="9" t="s">
        <v>88</v>
      </c>
      <c r="B94" s="6" t="s">
        <v>271</v>
      </c>
      <c r="C94" s="26">
        <v>8756865.9199999999</v>
      </c>
      <c r="D94" s="29">
        <v>25330264.379999999</v>
      </c>
      <c r="E94" s="10">
        <f t="shared" si="3"/>
        <v>0.3457076400242452</v>
      </c>
      <c r="F94" s="27">
        <v>283971.33</v>
      </c>
      <c r="G94" s="28">
        <v>1728137.12</v>
      </c>
      <c r="H94" s="10">
        <f t="shared" si="4"/>
        <v>0.16432222114411846</v>
      </c>
    </row>
    <row r="95" spans="1:8" x14ac:dyDescent="0.3">
      <c r="A95" s="9" t="s">
        <v>89</v>
      </c>
      <c r="B95" s="6" t="s">
        <v>272</v>
      </c>
      <c r="C95" s="26">
        <v>7167468.4400000004</v>
      </c>
      <c r="D95" s="29">
        <v>87854070.040000007</v>
      </c>
      <c r="E95" s="10">
        <f t="shared" si="3"/>
        <v>8.1583794999328413E-2</v>
      </c>
      <c r="F95" s="27">
        <v>1403303.33</v>
      </c>
      <c r="G95" s="28">
        <v>3719717.47</v>
      </c>
      <c r="H95" s="10">
        <f t="shared" si="4"/>
        <v>0.37726073050381431</v>
      </c>
    </row>
    <row r="96" spans="1:8" x14ac:dyDescent="0.3">
      <c r="A96" s="9" t="s">
        <v>90</v>
      </c>
      <c r="B96" s="6" t="s">
        <v>273</v>
      </c>
      <c r="C96" s="26">
        <v>1948257.74</v>
      </c>
      <c r="D96" s="29">
        <v>20885729.870000001</v>
      </c>
      <c r="E96" s="10">
        <f t="shared" si="3"/>
        <v>9.3281764732505365E-2</v>
      </c>
      <c r="F96" s="27">
        <v>173931.62</v>
      </c>
      <c r="G96" s="28">
        <v>1394585.22</v>
      </c>
      <c r="H96" s="10">
        <f t="shared" si="4"/>
        <v>0.12471924806430976</v>
      </c>
    </row>
    <row r="97" spans="1:8" x14ac:dyDescent="0.3">
      <c r="A97" s="9" t="s">
        <v>91</v>
      </c>
      <c r="B97" s="6" t="s">
        <v>274</v>
      </c>
      <c r="C97" s="26">
        <v>6070814.7800000003</v>
      </c>
      <c r="D97" s="29">
        <v>36611632.539999999</v>
      </c>
      <c r="E97" s="10">
        <f t="shared" si="3"/>
        <v>0.16581655498064279</v>
      </c>
      <c r="F97" s="27">
        <v>409053.58</v>
      </c>
      <c r="G97" s="28">
        <v>2302100.7400000002</v>
      </c>
      <c r="H97" s="10">
        <f t="shared" si="4"/>
        <v>0.17768708940165667</v>
      </c>
    </row>
    <row r="98" spans="1:8" x14ac:dyDescent="0.3">
      <c r="A98" s="9" t="s">
        <v>92</v>
      </c>
      <c r="B98" s="6" t="s">
        <v>275</v>
      </c>
      <c r="C98" s="26">
        <v>3326949.4</v>
      </c>
      <c r="D98" s="29">
        <v>15658228.73</v>
      </c>
      <c r="E98" s="10">
        <f t="shared" si="3"/>
        <v>0.21247290848586295</v>
      </c>
      <c r="F98" s="27">
        <v>752398.53</v>
      </c>
      <c r="G98" s="28">
        <v>915957.03</v>
      </c>
      <c r="H98" s="10">
        <f t="shared" si="4"/>
        <v>0.82143430898718028</v>
      </c>
    </row>
    <row r="99" spans="1:8" x14ac:dyDescent="0.3">
      <c r="A99" s="9" t="s">
        <v>93</v>
      </c>
      <c r="B99" s="6" t="s">
        <v>276</v>
      </c>
      <c r="C99" s="26">
        <v>4144775.39</v>
      </c>
      <c r="D99" s="29">
        <v>58019517.700000003</v>
      </c>
      <c r="E99" s="10">
        <f t="shared" si="3"/>
        <v>7.143760503889883E-2</v>
      </c>
      <c r="F99" s="27">
        <v>494432.99</v>
      </c>
      <c r="G99" s="28">
        <v>4005625.26</v>
      </c>
      <c r="H99" s="10">
        <f t="shared" si="4"/>
        <v>0.12343465948684376</v>
      </c>
    </row>
    <row r="100" spans="1:8" x14ac:dyDescent="0.3">
      <c r="A100" s="9" t="s">
        <v>94</v>
      </c>
      <c r="B100" s="6" t="s">
        <v>277</v>
      </c>
      <c r="C100" s="26">
        <v>3846485.87</v>
      </c>
      <c r="D100" s="29">
        <v>19523156.559999999</v>
      </c>
      <c r="E100" s="10">
        <f t="shared" si="3"/>
        <v>0.19702171921731496</v>
      </c>
      <c r="F100" s="27">
        <v>347333.89</v>
      </c>
      <c r="G100" s="28">
        <v>1139072.95</v>
      </c>
      <c r="H100" s="10">
        <f t="shared" si="4"/>
        <v>0.30492681790046899</v>
      </c>
    </row>
    <row r="101" spans="1:8" x14ac:dyDescent="0.3">
      <c r="A101" s="9" t="s">
        <v>95</v>
      </c>
      <c r="B101" s="6" t="s">
        <v>278</v>
      </c>
      <c r="C101" s="26">
        <v>1330475.78</v>
      </c>
      <c r="D101" s="29">
        <v>9350022.9600000009</v>
      </c>
      <c r="E101" s="10">
        <f t="shared" ref="E101:E132" si="5">C101/D101</f>
        <v>0.14229652544083163</v>
      </c>
      <c r="F101" s="27">
        <v>124086.57</v>
      </c>
      <c r="G101" s="28">
        <v>639586.06999999995</v>
      </c>
      <c r="H101" s="10">
        <f t="shared" si="4"/>
        <v>0.19401074510581509</v>
      </c>
    </row>
    <row r="102" spans="1:8" x14ac:dyDescent="0.3">
      <c r="A102" s="9" t="s">
        <v>96</v>
      </c>
      <c r="B102" s="6" t="s">
        <v>279</v>
      </c>
      <c r="C102" s="26">
        <v>1189989.3600000001</v>
      </c>
      <c r="D102" s="29">
        <v>15933173.07</v>
      </c>
      <c r="E102" s="10">
        <f t="shared" si="5"/>
        <v>7.4686275908255106E-2</v>
      </c>
      <c r="F102" s="27">
        <v>109716.77</v>
      </c>
      <c r="G102" s="28">
        <v>930441.18</v>
      </c>
      <c r="H102" s="10">
        <f t="shared" si="4"/>
        <v>0.11791908221431041</v>
      </c>
    </row>
    <row r="103" spans="1:8" x14ac:dyDescent="0.3">
      <c r="A103" s="9" t="s">
        <v>97</v>
      </c>
      <c r="B103" s="6" t="s">
        <v>280</v>
      </c>
      <c r="C103" s="26">
        <v>820418.7</v>
      </c>
      <c r="D103" s="29">
        <v>26091346.170000002</v>
      </c>
      <c r="E103" s="10">
        <f t="shared" si="5"/>
        <v>3.1444092407287239E-2</v>
      </c>
      <c r="F103" s="27">
        <v>234058.85</v>
      </c>
      <c r="G103" s="28">
        <v>1553672.14</v>
      </c>
      <c r="H103" s="10">
        <f t="shared" si="4"/>
        <v>0.15064880419365698</v>
      </c>
    </row>
    <row r="104" spans="1:8" x14ac:dyDescent="0.3">
      <c r="A104" s="9" t="s">
        <v>98</v>
      </c>
      <c r="B104" s="6" t="s">
        <v>281</v>
      </c>
      <c r="C104" s="26">
        <v>1131729.6000000001</v>
      </c>
      <c r="D104" s="29">
        <v>17238152.850000001</v>
      </c>
      <c r="E104" s="10">
        <f t="shared" si="5"/>
        <v>6.5652602680106767E-2</v>
      </c>
      <c r="F104" s="27">
        <v>222118.56</v>
      </c>
      <c r="G104" s="28">
        <v>1202632.1200000001</v>
      </c>
      <c r="H104" s="10">
        <f t="shared" si="4"/>
        <v>0.18469368671111161</v>
      </c>
    </row>
    <row r="105" spans="1:8" x14ac:dyDescent="0.3">
      <c r="A105" s="9" t="s">
        <v>99</v>
      </c>
      <c r="B105" s="6" t="s">
        <v>282</v>
      </c>
      <c r="C105" s="26">
        <v>4511631.0199999996</v>
      </c>
      <c r="D105" s="29">
        <v>34279385.219999999</v>
      </c>
      <c r="E105" s="10">
        <f t="shared" si="5"/>
        <v>0.13161353364551384</v>
      </c>
      <c r="F105" s="27">
        <v>217906.86</v>
      </c>
      <c r="G105" s="28">
        <v>2024289.44</v>
      </c>
      <c r="H105" s="10">
        <f t="shared" si="4"/>
        <v>0.10764609827732935</v>
      </c>
    </row>
    <row r="106" spans="1:8" x14ac:dyDescent="0.3">
      <c r="A106" s="9" t="s">
        <v>100</v>
      </c>
      <c r="B106" s="6" t="s">
        <v>283</v>
      </c>
      <c r="C106" s="26">
        <v>2920463.31</v>
      </c>
      <c r="D106" s="29">
        <v>9994040.3599999994</v>
      </c>
      <c r="E106" s="10">
        <f t="shared" si="5"/>
        <v>0.29222048388846011</v>
      </c>
      <c r="F106" s="27">
        <v>219156.41</v>
      </c>
      <c r="G106" s="28">
        <v>581591.72</v>
      </c>
      <c r="H106" s="10">
        <f t="shared" si="4"/>
        <v>0.37682175048846983</v>
      </c>
    </row>
    <row r="107" spans="1:8" x14ac:dyDescent="0.3">
      <c r="A107" s="9" t="s">
        <v>101</v>
      </c>
      <c r="B107" s="6" t="s">
        <v>284</v>
      </c>
      <c r="C107" s="26">
        <v>9383805.3699999992</v>
      </c>
      <c r="D107" s="29">
        <v>22939179.559999999</v>
      </c>
      <c r="E107" s="10">
        <f t="shared" si="5"/>
        <v>0.40907327768439161</v>
      </c>
      <c r="F107" s="27">
        <v>735872.08</v>
      </c>
      <c r="G107" s="28">
        <v>1453820.59</v>
      </c>
      <c r="H107" s="10">
        <f t="shared" si="4"/>
        <v>0.50616429913129779</v>
      </c>
    </row>
    <row r="108" spans="1:8" x14ac:dyDescent="0.3">
      <c r="A108" s="9" t="s">
        <v>102</v>
      </c>
      <c r="B108" s="6" t="s">
        <v>285</v>
      </c>
      <c r="C108" s="26">
        <v>556499.9</v>
      </c>
      <c r="D108" s="29">
        <v>7055147.5199999996</v>
      </c>
      <c r="E108" s="10">
        <f t="shared" si="5"/>
        <v>7.8878563264967713E-2</v>
      </c>
      <c r="F108" s="27">
        <v>137302.76999999999</v>
      </c>
      <c r="G108" s="28">
        <v>395323.53</v>
      </c>
      <c r="H108" s="10">
        <f t="shared" si="4"/>
        <v>0.34731747437345806</v>
      </c>
    </row>
    <row r="109" spans="1:8" x14ac:dyDescent="0.3">
      <c r="A109" s="9" t="s">
        <v>103</v>
      </c>
      <c r="B109" s="6" t="s">
        <v>286</v>
      </c>
      <c r="C109" s="26">
        <v>1429781.18</v>
      </c>
      <c r="D109" s="29">
        <v>6957950.4000000004</v>
      </c>
      <c r="E109" s="10">
        <f t="shared" si="5"/>
        <v>0.20548884338123477</v>
      </c>
      <c r="F109" s="27">
        <v>50721.87</v>
      </c>
      <c r="G109" s="28">
        <v>408573.68</v>
      </c>
      <c r="H109" s="10">
        <f t="shared" si="4"/>
        <v>0.12414375297008853</v>
      </c>
    </row>
    <row r="110" spans="1:8" x14ac:dyDescent="0.3">
      <c r="A110" s="9" t="s">
        <v>104</v>
      </c>
      <c r="B110" s="6" t="s">
        <v>287</v>
      </c>
      <c r="C110" s="26">
        <v>5751401.4199999999</v>
      </c>
      <c r="D110" s="29">
        <v>67843749.920000002</v>
      </c>
      <c r="E110" s="10">
        <f t="shared" si="5"/>
        <v>8.4774226465694158E-2</v>
      </c>
      <c r="F110" s="27">
        <v>854002.45</v>
      </c>
      <c r="G110" s="28">
        <v>3404006.28</v>
      </c>
      <c r="H110" s="10">
        <f t="shared" si="4"/>
        <v>0.25088157299169261</v>
      </c>
    </row>
    <row r="111" spans="1:8" x14ac:dyDescent="0.3">
      <c r="A111" s="9" t="s">
        <v>105</v>
      </c>
      <c r="B111" s="6" t="s">
        <v>288</v>
      </c>
      <c r="C111" s="26">
        <v>2852967.01</v>
      </c>
      <c r="D111" s="29">
        <v>20871136.460000001</v>
      </c>
      <c r="E111" s="10">
        <f t="shared" si="5"/>
        <v>0.13669437768603424</v>
      </c>
      <c r="F111" s="27">
        <v>270985.71999999997</v>
      </c>
      <c r="G111" s="28">
        <v>1274158.97</v>
      </c>
      <c r="H111" s="10">
        <f t="shared" si="4"/>
        <v>0.21267810876063603</v>
      </c>
    </row>
    <row r="112" spans="1:8" x14ac:dyDescent="0.3">
      <c r="A112" s="9" t="s">
        <v>106</v>
      </c>
      <c r="B112" s="6" t="s">
        <v>289</v>
      </c>
      <c r="C112" s="26">
        <v>2400486.12</v>
      </c>
      <c r="D112" s="29">
        <v>22112011.289999999</v>
      </c>
      <c r="E112" s="10">
        <f t="shared" si="5"/>
        <v>0.10856027923093559</v>
      </c>
      <c r="F112" s="27">
        <v>217098.26</v>
      </c>
      <c r="G112" s="28">
        <v>1607739.36</v>
      </c>
      <c r="H112" s="10">
        <f t="shared" si="4"/>
        <v>0.13503324319932056</v>
      </c>
    </row>
    <row r="113" spans="1:8" x14ac:dyDescent="0.3">
      <c r="A113" s="9" t="s">
        <v>107</v>
      </c>
      <c r="B113" s="6" t="s">
        <v>290</v>
      </c>
      <c r="C113" s="26">
        <v>2490260.2000000002</v>
      </c>
      <c r="D113" s="29">
        <v>31895702.050000001</v>
      </c>
      <c r="E113" s="10">
        <f t="shared" si="5"/>
        <v>7.8075102284823367E-2</v>
      </c>
      <c r="F113" s="27">
        <v>644479.04</v>
      </c>
      <c r="G113" s="28">
        <v>1919057.78</v>
      </c>
      <c r="H113" s="10">
        <f t="shared" si="4"/>
        <v>0.33583097221804337</v>
      </c>
    </row>
    <row r="114" spans="1:8" x14ac:dyDescent="0.3">
      <c r="A114" s="9" t="s">
        <v>108</v>
      </c>
      <c r="B114" s="6" t="s">
        <v>291</v>
      </c>
      <c r="C114" s="26">
        <v>533350.89</v>
      </c>
      <c r="D114" s="29">
        <v>17793481.629999999</v>
      </c>
      <c r="E114" s="10">
        <f t="shared" si="5"/>
        <v>2.9974509828406194E-2</v>
      </c>
      <c r="F114" s="27">
        <v>296722.40000000002</v>
      </c>
      <c r="G114" s="28">
        <v>1215949.17</v>
      </c>
      <c r="H114" s="10">
        <f t="shared" si="4"/>
        <v>0.24402533207864277</v>
      </c>
    </row>
    <row r="115" spans="1:8" x14ac:dyDescent="0.3">
      <c r="A115" s="9" t="s">
        <v>109</v>
      </c>
      <c r="B115" s="6" t="s">
        <v>292</v>
      </c>
      <c r="C115" s="26">
        <v>3709088.27</v>
      </c>
      <c r="D115" s="29">
        <v>19235974.879999999</v>
      </c>
      <c r="E115" s="10">
        <f t="shared" si="5"/>
        <v>0.19282039476233712</v>
      </c>
      <c r="F115" s="27">
        <v>379297.56</v>
      </c>
      <c r="G115" s="28">
        <v>1072845.21</v>
      </c>
      <c r="H115" s="10">
        <f t="shared" si="4"/>
        <v>0.35354360206352603</v>
      </c>
    </row>
    <row r="116" spans="1:8" x14ac:dyDescent="0.3">
      <c r="A116" s="9" t="s">
        <v>110</v>
      </c>
      <c r="B116" s="6" t="s">
        <v>293</v>
      </c>
      <c r="C116" s="26">
        <v>668940.71</v>
      </c>
      <c r="D116" s="29">
        <v>11429855.75</v>
      </c>
      <c r="E116" s="10">
        <f t="shared" si="5"/>
        <v>5.8525735112623795E-2</v>
      </c>
      <c r="F116" s="27">
        <v>215937.95</v>
      </c>
      <c r="G116" s="28">
        <v>832058.6</v>
      </c>
      <c r="H116" s="10">
        <f t="shared" si="4"/>
        <v>0.25952252641821144</v>
      </c>
    </row>
    <row r="117" spans="1:8" x14ac:dyDescent="0.3">
      <c r="A117" s="9" t="s">
        <v>111</v>
      </c>
      <c r="B117" s="6" t="s">
        <v>294</v>
      </c>
      <c r="C117" s="26">
        <v>4331857</v>
      </c>
      <c r="D117" s="29">
        <v>43501745.130000003</v>
      </c>
      <c r="E117" s="10">
        <f t="shared" si="5"/>
        <v>9.9578924639798685E-2</v>
      </c>
      <c r="F117" s="27">
        <v>513689.03</v>
      </c>
      <c r="G117" s="28">
        <v>3220838.8</v>
      </c>
      <c r="H117" s="10">
        <f t="shared" si="4"/>
        <v>0.15948920821495322</v>
      </c>
    </row>
    <row r="118" spans="1:8" x14ac:dyDescent="0.3">
      <c r="A118" s="9" t="s">
        <v>112</v>
      </c>
      <c r="B118" s="6" t="s">
        <v>295</v>
      </c>
      <c r="C118" s="26">
        <v>876416.06</v>
      </c>
      <c r="D118" s="29">
        <v>24379076</v>
      </c>
      <c r="E118" s="10">
        <f t="shared" si="5"/>
        <v>3.5949519169635472E-2</v>
      </c>
      <c r="F118" s="27">
        <v>461836.3</v>
      </c>
      <c r="G118" s="28">
        <v>1640047.49</v>
      </c>
      <c r="H118" s="10">
        <f t="shared" si="4"/>
        <v>0.28159934563846073</v>
      </c>
    </row>
    <row r="119" spans="1:8" x14ac:dyDescent="0.3">
      <c r="A119" s="9" t="s">
        <v>113</v>
      </c>
      <c r="B119" s="6" t="s">
        <v>296</v>
      </c>
      <c r="C119" s="26">
        <v>400423.16</v>
      </c>
      <c r="D119" s="29">
        <v>10894114.710000001</v>
      </c>
      <c r="E119" s="10">
        <f t="shared" si="5"/>
        <v>3.6755915524961456E-2</v>
      </c>
      <c r="F119" s="27">
        <v>295366.28000000003</v>
      </c>
      <c r="G119" s="28">
        <v>757669.74</v>
      </c>
      <c r="H119" s="10">
        <f t="shared" si="4"/>
        <v>0.38983512790150499</v>
      </c>
    </row>
    <row r="120" spans="1:8" x14ac:dyDescent="0.3">
      <c r="A120" s="9" t="s">
        <v>114</v>
      </c>
      <c r="B120" s="6" t="s">
        <v>297</v>
      </c>
      <c r="C120" s="26">
        <v>8075723.0700000003</v>
      </c>
      <c r="D120" s="29">
        <v>29872167.920000002</v>
      </c>
      <c r="E120" s="10">
        <f t="shared" si="5"/>
        <v>0.27034271806543864</v>
      </c>
      <c r="F120" s="27">
        <v>203941.46</v>
      </c>
      <c r="G120" s="28">
        <v>1845514.64</v>
      </c>
      <c r="H120" s="10">
        <f t="shared" si="4"/>
        <v>0.11050655225363046</v>
      </c>
    </row>
    <row r="121" spans="1:8" x14ac:dyDescent="0.3">
      <c r="A121" s="9" t="s">
        <v>115</v>
      </c>
      <c r="B121" s="6" t="s">
        <v>298</v>
      </c>
      <c r="C121" s="26">
        <v>563484.93000000005</v>
      </c>
      <c r="D121" s="29">
        <v>8629254.1899999995</v>
      </c>
      <c r="E121" s="10">
        <f t="shared" si="5"/>
        <v>6.5299377859675739E-2</v>
      </c>
      <c r="F121" s="27">
        <v>88384.23</v>
      </c>
      <c r="G121" s="28">
        <v>581352.80000000005</v>
      </c>
      <c r="H121" s="10">
        <f t="shared" si="4"/>
        <v>0.15203200191002778</v>
      </c>
    </row>
    <row r="122" spans="1:8" x14ac:dyDescent="0.3">
      <c r="A122" s="9" t="s">
        <v>116</v>
      </c>
      <c r="B122" s="6" t="s">
        <v>299</v>
      </c>
      <c r="C122" s="26">
        <v>2533040.2999999998</v>
      </c>
      <c r="D122" s="29">
        <v>14355291.83</v>
      </c>
      <c r="E122" s="10">
        <f t="shared" si="5"/>
        <v>0.17645341731795361</v>
      </c>
      <c r="F122" s="27">
        <v>337500.87</v>
      </c>
      <c r="G122" s="28">
        <v>786650.61</v>
      </c>
      <c r="H122" s="10">
        <f t="shared" si="4"/>
        <v>0.42903528670752572</v>
      </c>
    </row>
    <row r="123" spans="1:8" x14ac:dyDescent="0.3">
      <c r="A123" s="9" t="s">
        <v>117</v>
      </c>
      <c r="B123" s="6" t="s">
        <v>300</v>
      </c>
      <c r="C123" s="26">
        <v>532618.80000000005</v>
      </c>
      <c r="D123" s="29">
        <v>12932233.82</v>
      </c>
      <c r="E123" s="10">
        <f t="shared" si="5"/>
        <v>4.1185367308801103E-2</v>
      </c>
      <c r="F123" s="27">
        <v>22027.33</v>
      </c>
      <c r="G123" s="28">
        <v>978922.43</v>
      </c>
      <c r="H123" s="10">
        <f t="shared" si="4"/>
        <v>2.2501609243952048E-2</v>
      </c>
    </row>
    <row r="124" spans="1:8" x14ac:dyDescent="0.3">
      <c r="A124" s="9" t="s">
        <v>118</v>
      </c>
      <c r="B124" s="6" t="s">
        <v>301</v>
      </c>
      <c r="C124" s="26">
        <v>915054.8</v>
      </c>
      <c r="D124" s="29">
        <v>12451694.949999999</v>
      </c>
      <c r="E124" s="10">
        <f t="shared" si="5"/>
        <v>7.3488372761653639E-2</v>
      </c>
      <c r="F124" s="27">
        <v>169818.91</v>
      </c>
      <c r="G124" s="28">
        <v>843917.86</v>
      </c>
      <c r="H124" s="10">
        <f t="shared" si="4"/>
        <v>0.20122682318869281</v>
      </c>
    </row>
    <row r="125" spans="1:8" x14ac:dyDescent="0.3">
      <c r="A125" s="9" t="s">
        <v>119</v>
      </c>
      <c r="B125" s="6" t="s">
        <v>302</v>
      </c>
      <c r="C125" s="26">
        <v>1859243.74</v>
      </c>
      <c r="D125" s="29">
        <v>15305270.619999999</v>
      </c>
      <c r="E125" s="10">
        <f t="shared" si="5"/>
        <v>0.12147735157132426</v>
      </c>
      <c r="F125" s="27">
        <v>196983.59</v>
      </c>
      <c r="G125" s="28">
        <v>1144015.8899999999</v>
      </c>
      <c r="H125" s="10">
        <f t="shared" si="4"/>
        <v>0.1721860611568953</v>
      </c>
    </row>
    <row r="126" spans="1:8" x14ac:dyDescent="0.3">
      <c r="A126" s="9" t="s">
        <v>120</v>
      </c>
      <c r="B126" s="6" t="s">
        <v>303</v>
      </c>
      <c r="C126" s="26">
        <v>2426238.69</v>
      </c>
      <c r="D126" s="29">
        <v>29084912.789999999</v>
      </c>
      <c r="E126" s="10">
        <f t="shared" si="5"/>
        <v>8.3419149561080735E-2</v>
      </c>
      <c r="F126" s="27">
        <v>355379.27</v>
      </c>
      <c r="G126" s="28">
        <v>1727497.77</v>
      </c>
      <c r="H126" s="10">
        <f t="shared" si="4"/>
        <v>0.20571909045069275</v>
      </c>
    </row>
    <row r="127" spans="1:8" x14ac:dyDescent="0.3">
      <c r="A127" s="9" t="s">
        <v>121</v>
      </c>
      <c r="B127" s="6" t="s">
        <v>304</v>
      </c>
      <c r="C127" s="26">
        <v>573067.27</v>
      </c>
      <c r="D127" s="29">
        <v>6056008.8099999996</v>
      </c>
      <c r="E127" s="10">
        <f t="shared" si="5"/>
        <v>9.4627879182362026E-2</v>
      </c>
      <c r="F127" s="27">
        <v>126494.68</v>
      </c>
      <c r="G127" s="28">
        <v>382504.61</v>
      </c>
      <c r="H127" s="10">
        <f t="shared" si="4"/>
        <v>0.33070106004735472</v>
      </c>
    </row>
    <row r="128" spans="1:8" x14ac:dyDescent="0.3">
      <c r="A128" s="9" t="s">
        <v>122</v>
      </c>
      <c r="B128" s="6" t="s">
        <v>305</v>
      </c>
      <c r="C128" s="26">
        <v>1410820.28</v>
      </c>
      <c r="D128" s="29">
        <v>16426116.57</v>
      </c>
      <c r="E128" s="10">
        <f t="shared" si="5"/>
        <v>8.5888851085877807E-2</v>
      </c>
      <c r="F128" s="27">
        <v>203396.41</v>
      </c>
      <c r="G128" s="28">
        <v>1157124.96</v>
      </c>
      <c r="H128" s="10">
        <f t="shared" si="4"/>
        <v>0.1757773939990025</v>
      </c>
    </row>
    <row r="129" spans="1:8" x14ac:dyDescent="0.3">
      <c r="A129" s="9" t="s">
        <v>123</v>
      </c>
      <c r="B129" s="6" t="s">
        <v>306</v>
      </c>
      <c r="C129" s="26">
        <v>9655323</v>
      </c>
      <c r="D129" s="29">
        <v>37739034.149999999</v>
      </c>
      <c r="E129" s="10">
        <f t="shared" si="5"/>
        <v>0.25584446495433166</v>
      </c>
      <c r="F129" s="27">
        <v>790999.6</v>
      </c>
      <c r="G129" s="28">
        <v>2091453.52</v>
      </c>
      <c r="H129" s="10">
        <f t="shared" si="4"/>
        <v>0.37820567965574486</v>
      </c>
    </row>
    <row r="130" spans="1:8" x14ac:dyDescent="0.3">
      <c r="A130" s="9" t="s">
        <v>124</v>
      </c>
      <c r="B130" s="6" t="s">
        <v>307</v>
      </c>
      <c r="C130" s="26">
        <v>1215514.47</v>
      </c>
      <c r="D130" s="29">
        <v>13296544.51</v>
      </c>
      <c r="E130" s="10">
        <f t="shared" si="5"/>
        <v>9.1415816273607162E-2</v>
      </c>
      <c r="F130" s="27">
        <v>205330.79</v>
      </c>
      <c r="G130" s="28">
        <v>662366.77</v>
      </c>
      <c r="H130" s="10">
        <f t="shared" si="4"/>
        <v>0.30999560862632042</v>
      </c>
    </row>
    <row r="131" spans="1:8" x14ac:dyDescent="0.3">
      <c r="A131" s="9" t="s">
        <v>125</v>
      </c>
      <c r="B131" s="6" t="s">
        <v>308</v>
      </c>
      <c r="C131" s="26">
        <v>1131312.71</v>
      </c>
      <c r="D131" s="29">
        <v>31813929.300000001</v>
      </c>
      <c r="E131" s="10">
        <f t="shared" si="5"/>
        <v>3.5560294968028358E-2</v>
      </c>
      <c r="F131" s="27">
        <v>336564.5</v>
      </c>
      <c r="G131" s="28">
        <v>1692361.14</v>
      </c>
      <c r="H131" s="10">
        <f t="shared" si="4"/>
        <v>0.19887274178370701</v>
      </c>
    </row>
    <row r="132" spans="1:8" x14ac:dyDescent="0.3">
      <c r="A132" s="9" t="s">
        <v>126</v>
      </c>
      <c r="B132" s="6" t="s">
        <v>309</v>
      </c>
      <c r="C132" s="26">
        <v>7204620.7400000002</v>
      </c>
      <c r="D132" s="29">
        <v>20604612.629999999</v>
      </c>
      <c r="E132" s="10">
        <f t="shared" si="5"/>
        <v>0.34966057694820157</v>
      </c>
      <c r="F132" s="27">
        <v>27765.67</v>
      </c>
      <c r="G132" s="28">
        <v>1031978.02</v>
      </c>
      <c r="H132" s="10">
        <f t="shared" si="4"/>
        <v>2.6905292033254737E-2</v>
      </c>
    </row>
    <row r="133" spans="1:8" x14ac:dyDescent="0.3">
      <c r="A133" s="9" t="s">
        <v>127</v>
      </c>
      <c r="B133" s="6" t="s">
        <v>310</v>
      </c>
      <c r="C133" s="26">
        <v>1576405.35</v>
      </c>
      <c r="D133" s="29">
        <v>7655315.75</v>
      </c>
      <c r="E133" s="10">
        <f t="shared" ref="E133:E164" si="6">C133/D133</f>
        <v>0.20592296927791648</v>
      </c>
      <c r="F133" s="27">
        <v>118264.02</v>
      </c>
      <c r="G133" s="28">
        <v>555940.01</v>
      </c>
      <c r="H133" s="10">
        <f t="shared" si="4"/>
        <v>0.21272802437802596</v>
      </c>
    </row>
    <row r="134" spans="1:8" x14ac:dyDescent="0.3">
      <c r="A134" s="9" t="s">
        <v>128</v>
      </c>
      <c r="B134" s="6" t="s">
        <v>311</v>
      </c>
      <c r="C134" s="26">
        <v>6096752.6299999999</v>
      </c>
      <c r="D134" s="29">
        <v>28376512.57</v>
      </c>
      <c r="E134" s="10">
        <f t="shared" si="6"/>
        <v>0.21485207581306387</v>
      </c>
      <c r="F134" s="27">
        <v>389242.96</v>
      </c>
      <c r="G134" s="28">
        <v>1925653.69</v>
      </c>
      <c r="H134" s="10">
        <f t="shared" si="4"/>
        <v>0.20213549405137329</v>
      </c>
    </row>
    <row r="135" spans="1:8" x14ac:dyDescent="0.3">
      <c r="A135" s="9" t="s">
        <v>129</v>
      </c>
      <c r="B135" s="6" t="s">
        <v>312</v>
      </c>
      <c r="C135" s="26">
        <v>4171637.76</v>
      </c>
      <c r="D135" s="29">
        <v>71306023.099999994</v>
      </c>
      <c r="E135" s="10">
        <f t="shared" si="6"/>
        <v>5.8503301385209351E-2</v>
      </c>
      <c r="F135" s="27">
        <v>745116.89</v>
      </c>
      <c r="G135" s="28">
        <v>3191903.67</v>
      </c>
      <c r="H135" s="10">
        <f t="shared" si="4"/>
        <v>0.23343965452441115</v>
      </c>
    </row>
    <row r="136" spans="1:8" x14ac:dyDescent="0.3">
      <c r="A136" s="9" t="s">
        <v>130</v>
      </c>
      <c r="B136" s="6" t="s">
        <v>313</v>
      </c>
      <c r="C136" s="26">
        <v>2529301.92</v>
      </c>
      <c r="D136" s="29">
        <v>13538581.23</v>
      </c>
      <c r="E136" s="10">
        <f t="shared" si="6"/>
        <v>0.18682178560891938</v>
      </c>
      <c r="F136" s="27">
        <v>123643.09</v>
      </c>
      <c r="G136" s="28">
        <v>850301.43</v>
      </c>
      <c r="H136" s="10">
        <f t="shared" si="4"/>
        <v>0.14541089269954538</v>
      </c>
    </row>
    <row r="137" spans="1:8" x14ac:dyDescent="0.3">
      <c r="A137" s="9" t="s">
        <v>131</v>
      </c>
      <c r="B137" s="6" t="s">
        <v>314</v>
      </c>
      <c r="C137" s="26">
        <v>3764046.38</v>
      </c>
      <c r="D137" s="29">
        <v>34841294.030000001</v>
      </c>
      <c r="E137" s="10">
        <f t="shared" si="6"/>
        <v>0.10803405799907943</v>
      </c>
      <c r="F137" s="27">
        <v>638455.44999999995</v>
      </c>
      <c r="G137" s="28">
        <v>2200553.6800000002</v>
      </c>
      <c r="H137" s="10">
        <f t="shared" si="4"/>
        <v>0.29013400391123378</v>
      </c>
    </row>
    <row r="138" spans="1:8" x14ac:dyDescent="0.3">
      <c r="A138" s="9" t="s">
        <v>132</v>
      </c>
      <c r="B138" s="6" t="s">
        <v>315</v>
      </c>
      <c r="C138" s="26">
        <v>1077005.46</v>
      </c>
      <c r="D138" s="29">
        <v>8789484.7899999991</v>
      </c>
      <c r="E138" s="10">
        <f t="shared" si="6"/>
        <v>0.12253340050435425</v>
      </c>
      <c r="F138" s="27">
        <v>219907.26</v>
      </c>
      <c r="G138" s="28">
        <v>643412.68999999994</v>
      </c>
      <c r="H138" s="10">
        <f t="shared" ref="H138:H182" si="7">F138/G138</f>
        <v>0.34178259679646672</v>
      </c>
    </row>
    <row r="139" spans="1:8" x14ac:dyDescent="0.3">
      <c r="A139" s="9" t="s">
        <v>133</v>
      </c>
      <c r="B139" s="6" t="s">
        <v>316</v>
      </c>
      <c r="C139" s="26">
        <v>669357.81999999995</v>
      </c>
      <c r="D139" s="29">
        <v>25444399.219999999</v>
      </c>
      <c r="E139" s="10">
        <f t="shared" si="6"/>
        <v>2.6306685970949012E-2</v>
      </c>
      <c r="F139" s="27">
        <v>19385.400000000001</v>
      </c>
      <c r="G139" s="28">
        <v>1561492.36</v>
      </c>
      <c r="H139" s="10">
        <f t="shared" si="7"/>
        <v>1.2414662086467076E-2</v>
      </c>
    </row>
    <row r="140" spans="1:8" x14ac:dyDescent="0.3">
      <c r="A140" s="9" t="s">
        <v>134</v>
      </c>
      <c r="B140" s="6" t="s">
        <v>317</v>
      </c>
      <c r="C140" s="26">
        <v>1197617.42</v>
      </c>
      <c r="D140" s="29">
        <v>5834866.2400000002</v>
      </c>
      <c r="E140" s="10">
        <f t="shared" si="6"/>
        <v>0.20525190651157066</v>
      </c>
      <c r="F140" s="27">
        <v>71068.31</v>
      </c>
      <c r="G140" s="28">
        <v>246330.6</v>
      </c>
      <c r="H140" s="10">
        <f t="shared" si="7"/>
        <v>0.28850784271219249</v>
      </c>
    </row>
    <row r="141" spans="1:8" x14ac:dyDescent="0.3">
      <c r="A141" s="9" t="s">
        <v>135</v>
      </c>
      <c r="B141" s="6" t="s">
        <v>318</v>
      </c>
      <c r="C141" s="26">
        <v>518081.48</v>
      </c>
      <c r="D141" s="29">
        <v>5427227.4199999999</v>
      </c>
      <c r="E141" s="10">
        <f t="shared" si="6"/>
        <v>9.5459696067057384E-2</v>
      </c>
      <c r="F141" s="27">
        <v>44917.8</v>
      </c>
      <c r="G141" s="28">
        <v>405339.68</v>
      </c>
      <c r="H141" s="10">
        <f t="shared" si="7"/>
        <v>0.11081520565664828</v>
      </c>
    </row>
    <row r="142" spans="1:8" x14ac:dyDescent="0.3">
      <c r="A142" s="9" t="s">
        <v>136</v>
      </c>
      <c r="B142" s="6" t="s">
        <v>319</v>
      </c>
      <c r="C142" s="26">
        <v>1653255.42</v>
      </c>
      <c r="D142" s="29">
        <v>18070295.77</v>
      </c>
      <c r="E142" s="10">
        <f t="shared" si="6"/>
        <v>9.1490224678264911E-2</v>
      </c>
      <c r="F142" s="27">
        <v>673505.9</v>
      </c>
      <c r="G142" s="28">
        <v>1281849.71</v>
      </c>
      <c r="H142" s="10">
        <f t="shared" si="7"/>
        <v>0.52541721135155539</v>
      </c>
    </row>
    <row r="143" spans="1:8" x14ac:dyDescent="0.3">
      <c r="A143" s="9" t="s">
        <v>137</v>
      </c>
      <c r="B143" s="6" t="s">
        <v>320</v>
      </c>
      <c r="C143" s="26">
        <v>2949415.55</v>
      </c>
      <c r="D143" s="29">
        <v>33172711.100000001</v>
      </c>
      <c r="E143" s="10">
        <f t="shared" si="6"/>
        <v>8.8910898512603018E-2</v>
      </c>
      <c r="F143" s="27">
        <v>0</v>
      </c>
      <c r="G143" s="28">
        <v>1992833.54</v>
      </c>
      <c r="H143" s="10">
        <f t="shared" si="7"/>
        <v>0</v>
      </c>
    </row>
    <row r="144" spans="1:8" x14ac:dyDescent="0.3">
      <c r="A144" s="9" t="s">
        <v>138</v>
      </c>
      <c r="B144" s="6" t="s">
        <v>321</v>
      </c>
      <c r="C144" s="26">
        <v>7711658.0300000003</v>
      </c>
      <c r="D144" s="29">
        <v>74542328.379999995</v>
      </c>
      <c r="E144" s="10">
        <f t="shared" si="6"/>
        <v>0.1034534095941799</v>
      </c>
      <c r="F144" s="27">
        <v>1225995.24</v>
      </c>
      <c r="G144" s="28">
        <v>4569009.04</v>
      </c>
      <c r="H144" s="10">
        <f t="shared" si="7"/>
        <v>0.26832847763417861</v>
      </c>
    </row>
    <row r="145" spans="1:8" x14ac:dyDescent="0.3">
      <c r="A145" s="9" t="s">
        <v>139</v>
      </c>
      <c r="B145" s="6" t="s">
        <v>322</v>
      </c>
      <c r="C145" s="26">
        <v>2844322.44</v>
      </c>
      <c r="D145" s="29">
        <v>9444947.3200000003</v>
      </c>
      <c r="E145" s="10">
        <f t="shared" si="6"/>
        <v>0.30114751767614939</v>
      </c>
      <c r="F145" s="27">
        <v>37269.07</v>
      </c>
      <c r="G145" s="28">
        <v>482864.45</v>
      </c>
      <c r="H145" s="10">
        <f t="shared" si="7"/>
        <v>7.7183296471711682E-2</v>
      </c>
    </row>
    <row r="146" spans="1:8" x14ac:dyDescent="0.3">
      <c r="A146" s="9" t="s">
        <v>140</v>
      </c>
      <c r="B146" s="6" t="s">
        <v>323</v>
      </c>
      <c r="C146" s="26">
        <v>341535.49</v>
      </c>
      <c r="D146" s="29">
        <v>4328588.12</v>
      </c>
      <c r="E146" s="10">
        <f t="shared" si="6"/>
        <v>7.8902284193304112E-2</v>
      </c>
      <c r="F146" s="27">
        <v>43630.81</v>
      </c>
      <c r="G146" s="28">
        <v>347149.9</v>
      </c>
      <c r="H146" s="10">
        <f t="shared" si="7"/>
        <v>0.12568291104217513</v>
      </c>
    </row>
    <row r="147" spans="1:8" x14ac:dyDescent="0.3">
      <c r="A147" s="9" t="s">
        <v>141</v>
      </c>
      <c r="B147" s="6" t="s">
        <v>324</v>
      </c>
      <c r="C147" s="26">
        <v>1504511.7</v>
      </c>
      <c r="D147" s="29">
        <v>17700337.68</v>
      </c>
      <c r="E147" s="10">
        <f t="shared" si="6"/>
        <v>8.4999039408156646E-2</v>
      </c>
      <c r="F147" s="27">
        <v>299008.68</v>
      </c>
      <c r="G147" s="28">
        <v>1059264.8799999999</v>
      </c>
      <c r="H147" s="10">
        <f t="shared" si="7"/>
        <v>0.28227942382079169</v>
      </c>
    </row>
    <row r="148" spans="1:8" x14ac:dyDescent="0.3">
      <c r="A148" s="23" t="s">
        <v>368</v>
      </c>
      <c r="B148" s="6" t="s">
        <v>370</v>
      </c>
      <c r="C148" s="26">
        <v>301067.89</v>
      </c>
      <c r="D148" s="29">
        <v>3291024.84</v>
      </c>
      <c r="E148" s="10">
        <f t="shared" si="6"/>
        <v>9.1481500334102628E-2</v>
      </c>
      <c r="F148" s="27">
        <v>12625.16</v>
      </c>
      <c r="G148" s="28">
        <v>215600.41</v>
      </c>
      <c r="H148" s="10">
        <f t="shared" si="7"/>
        <v>5.8558144671431743E-2</v>
      </c>
    </row>
    <row r="149" spans="1:8" x14ac:dyDescent="0.3">
      <c r="A149" s="9" t="s">
        <v>142</v>
      </c>
      <c r="B149" s="6" t="s">
        <v>325</v>
      </c>
      <c r="C149" s="26">
        <v>2363383.4700000002</v>
      </c>
      <c r="D149" s="29">
        <v>51840102.32</v>
      </c>
      <c r="E149" s="10">
        <f t="shared" si="6"/>
        <v>4.5589868928329697E-2</v>
      </c>
      <c r="F149" s="27">
        <v>1488025.68</v>
      </c>
      <c r="G149" s="28">
        <v>3320000.12</v>
      </c>
      <c r="H149" s="10">
        <f t="shared" si="7"/>
        <v>0.44820048982407867</v>
      </c>
    </row>
    <row r="150" spans="1:8" x14ac:dyDescent="0.3">
      <c r="A150" s="9" t="s">
        <v>143</v>
      </c>
      <c r="B150" s="6" t="s">
        <v>326</v>
      </c>
      <c r="C150" s="26">
        <v>1381306.18</v>
      </c>
      <c r="D150" s="29">
        <v>6966249.71</v>
      </c>
      <c r="E150" s="10">
        <f t="shared" si="6"/>
        <v>0.19828548178758867</v>
      </c>
      <c r="F150" s="27">
        <v>172577.39</v>
      </c>
      <c r="G150" s="28">
        <v>345101.31</v>
      </c>
      <c r="H150" s="10">
        <f t="shared" si="7"/>
        <v>0.50007747000438807</v>
      </c>
    </row>
    <row r="151" spans="1:8" x14ac:dyDescent="0.3">
      <c r="A151" s="9" t="s">
        <v>144</v>
      </c>
      <c r="B151" s="6" t="s">
        <v>327</v>
      </c>
      <c r="C151" s="26">
        <v>150899.97</v>
      </c>
      <c r="D151" s="29">
        <v>3401860.58</v>
      </c>
      <c r="E151" s="10">
        <f t="shared" si="6"/>
        <v>4.4358070077051774E-2</v>
      </c>
      <c r="F151" s="27">
        <v>41897.01</v>
      </c>
      <c r="G151" s="28">
        <v>184817.84</v>
      </c>
      <c r="H151" s="10">
        <f t="shared" si="7"/>
        <v>0.22669353780998633</v>
      </c>
    </row>
    <row r="152" spans="1:8" x14ac:dyDescent="0.3">
      <c r="A152" s="9" t="s">
        <v>145</v>
      </c>
      <c r="B152" s="6" t="s">
        <v>328</v>
      </c>
      <c r="C152" s="26">
        <v>3694240.45</v>
      </c>
      <c r="D152" s="29">
        <v>21762115.370000001</v>
      </c>
      <c r="E152" s="10">
        <f t="shared" si="6"/>
        <v>0.16975557693682056</v>
      </c>
      <c r="F152" s="27">
        <v>197470.41</v>
      </c>
      <c r="G152" s="28">
        <v>1310248.26</v>
      </c>
      <c r="H152" s="10">
        <f t="shared" si="7"/>
        <v>0.15071220930299117</v>
      </c>
    </row>
    <row r="153" spans="1:8" x14ac:dyDescent="0.3">
      <c r="A153" s="9" t="s">
        <v>146</v>
      </c>
      <c r="B153" s="6" t="s">
        <v>329</v>
      </c>
      <c r="C153" s="26">
        <v>1380194.1</v>
      </c>
      <c r="D153" s="29">
        <v>21330835.68</v>
      </c>
      <c r="E153" s="10">
        <f t="shared" si="6"/>
        <v>6.4704173840412813E-2</v>
      </c>
      <c r="F153" s="27">
        <v>368237.69</v>
      </c>
      <c r="G153" s="28">
        <v>1208435.43</v>
      </c>
      <c r="H153" s="10">
        <f t="shared" si="7"/>
        <v>0.30472268592786955</v>
      </c>
    </row>
    <row r="154" spans="1:8" x14ac:dyDescent="0.3">
      <c r="A154" s="9" t="s">
        <v>147</v>
      </c>
      <c r="B154" s="6" t="s">
        <v>330</v>
      </c>
      <c r="C154" s="26">
        <v>2317401.16</v>
      </c>
      <c r="D154" s="29">
        <v>22050613.399999999</v>
      </c>
      <c r="E154" s="10">
        <f t="shared" si="6"/>
        <v>0.10509463469165897</v>
      </c>
      <c r="F154" s="27">
        <v>-10086.209999999999</v>
      </c>
      <c r="G154" s="28">
        <v>1330823.8400000001</v>
      </c>
      <c r="H154" s="10">
        <f t="shared" si="7"/>
        <v>-7.5789219405627706E-3</v>
      </c>
    </row>
    <row r="155" spans="1:8" x14ac:dyDescent="0.3">
      <c r="A155" s="9" t="s">
        <v>148</v>
      </c>
      <c r="B155" s="6" t="s">
        <v>331</v>
      </c>
      <c r="C155" s="26">
        <v>1062165.6000000001</v>
      </c>
      <c r="D155" s="29">
        <v>13487772.82</v>
      </c>
      <c r="E155" s="10">
        <f t="shared" si="6"/>
        <v>7.8750258784385435E-2</v>
      </c>
      <c r="F155" s="27">
        <v>262372.73</v>
      </c>
      <c r="G155" s="28">
        <v>759056.79</v>
      </c>
      <c r="H155" s="10">
        <f t="shared" si="7"/>
        <v>0.34565625847309789</v>
      </c>
    </row>
    <row r="156" spans="1:8" x14ac:dyDescent="0.3">
      <c r="A156" s="9" t="s">
        <v>149</v>
      </c>
      <c r="B156" s="6" t="s">
        <v>332</v>
      </c>
      <c r="C156" s="26">
        <v>1866568.85</v>
      </c>
      <c r="D156" s="29">
        <v>8928744.3100000005</v>
      </c>
      <c r="E156" s="10">
        <f t="shared" si="6"/>
        <v>0.20905166339117623</v>
      </c>
      <c r="F156" s="27">
        <v>198012.94</v>
      </c>
      <c r="G156" s="28">
        <v>524523.39</v>
      </c>
      <c r="H156" s="10">
        <f t="shared" si="7"/>
        <v>0.37751021932501427</v>
      </c>
    </row>
    <row r="157" spans="1:8" x14ac:dyDescent="0.3">
      <c r="A157" s="9" t="s">
        <v>150</v>
      </c>
      <c r="B157" s="6" t="s">
        <v>333</v>
      </c>
      <c r="C157" s="26">
        <v>678994.12</v>
      </c>
      <c r="D157" s="29">
        <v>2875935.35</v>
      </c>
      <c r="E157" s="10">
        <f t="shared" si="6"/>
        <v>0.23609505686558635</v>
      </c>
      <c r="F157" s="27">
        <v>48227.47</v>
      </c>
      <c r="G157" s="28">
        <v>211840.4</v>
      </c>
      <c r="H157" s="10">
        <f t="shared" si="7"/>
        <v>0.22765945494815909</v>
      </c>
    </row>
    <row r="158" spans="1:8" x14ac:dyDescent="0.3">
      <c r="A158" s="9" t="s">
        <v>151</v>
      </c>
      <c r="B158" s="6" t="s">
        <v>334</v>
      </c>
      <c r="C158" s="26">
        <v>3605833.9</v>
      </c>
      <c r="D158" s="29">
        <v>49758945.189999998</v>
      </c>
      <c r="E158" s="10">
        <f t="shared" si="6"/>
        <v>7.2466043768240104E-2</v>
      </c>
      <c r="F158" s="27">
        <v>554679.84</v>
      </c>
      <c r="G158" s="28">
        <v>2551731.65</v>
      </c>
      <c r="H158" s="10">
        <f t="shared" si="7"/>
        <v>0.21737389196077886</v>
      </c>
    </row>
    <row r="159" spans="1:8" x14ac:dyDescent="0.3">
      <c r="A159" s="9" t="s">
        <v>152</v>
      </c>
      <c r="B159" s="6" t="s">
        <v>335</v>
      </c>
      <c r="C159" s="26">
        <v>12015328.91</v>
      </c>
      <c r="D159" s="29">
        <v>36667892.710000001</v>
      </c>
      <c r="E159" s="10">
        <f t="shared" si="6"/>
        <v>0.32767983164528025</v>
      </c>
      <c r="F159" s="27">
        <v>278989.14</v>
      </c>
      <c r="G159" s="28">
        <v>2235912.7999999998</v>
      </c>
      <c r="H159" s="10">
        <f t="shared" si="7"/>
        <v>0.12477639557320842</v>
      </c>
    </row>
    <row r="160" spans="1:8" x14ac:dyDescent="0.3">
      <c r="A160" s="9" t="s">
        <v>153</v>
      </c>
      <c r="B160" s="6" t="s">
        <v>336</v>
      </c>
      <c r="C160" s="26">
        <v>529511.97</v>
      </c>
      <c r="D160" s="29">
        <v>2336088.65</v>
      </c>
      <c r="E160" s="10">
        <f t="shared" si="6"/>
        <v>0.22666604283189337</v>
      </c>
      <c r="F160" s="27">
        <v>6243.96</v>
      </c>
      <c r="G160" s="28">
        <v>123997.19</v>
      </c>
      <c r="H160" s="10">
        <f t="shared" si="7"/>
        <v>5.035565725320066E-2</v>
      </c>
    </row>
    <row r="161" spans="1:8" x14ac:dyDescent="0.3">
      <c r="A161" s="9" t="s">
        <v>154</v>
      </c>
      <c r="B161" s="6" t="s">
        <v>337</v>
      </c>
      <c r="C161" s="26">
        <v>2812793.79</v>
      </c>
      <c r="D161" s="29">
        <v>19989633.620000001</v>
      </c>
      <c r="E161" s="10">
        <f t="shared" si="6"/>
        <v>0.14071262352631353</v>
      </c>
      <c r="F161" s="27">
        <v>370430.92</v>
      </c>
      <c r="G161" s="28">
        <v>1062175.8</v>
      </c>
      <c r="H161" s="10">
        <f t="shared" si="7"/>
        <v>0.34874727893442869</v>
      </c>
    </row>
    <row r="162" spans="1:8" x14ac:dyDescent="0.3">
      <c r="A162" s="9" t="s">
        <v>155</v>
      </c>
      <c r="B162" s="6" t="s">
        <v>338</v>
      </c>
      <c r="C162" s="26">
        <v>2603135.4</v>
      </c>
      <c r="D162" s="29">
        <v>11428792.210000001</v>
      </c>
      <c r="E162" s="10">
        <f t="shared" si="6"/>
        <v>0.22776994735474324</v>
      </c>
      <c r="F162" s="27">
        <v>295751.43</v>
      </c>
      <c r="G162" s="28">
        <v>647125.75</v>
      </c>
      <c r="H162" s="10">
        <f t="shared" si="7"/>
        <v>0.45702312108581677</v>
      </c>
    </row>
    <row r="163" spans="1:8" x14ac:dyDescent="0.3">
      <c r="A163" s="9" t="s">
        <v>156</v>
      </c>
      <c r="B163" s="6" t="s">
        <v>339</v>
      </c>
      <c r="C163" s="26">
        <v>182401</v>
      </c>
      <c r="D163" s="29">
        <v>1235529.56</v>
      </c>
      <c r="E163" s="10">
        <f t="shared" si="6"/>
        <v>0.14762981470066971</v>
      </c>
      <c r="F163" s="27">
        <v>6740.84</v>
      </c>
      <c r="G163" s="28">
        <v>44207.44</v>
      </c>
      <c r="H163" s="10">
        <f t="shared" si="7"/>
        <v>0.15248202564998109</v>
      </c>
    </row>
    <row r="164" spans="1:8" x14ac:dyDescent="0.3">
      <c r="A164" s="9" t="s">
        <v>157</v>
      </c>
      <c r="B164" s="6" t="s">
        <v>340</v>
      </c>
      <c r="C164" s="26">
        <v>1387809.89</v>
      </c>
      <c r="D164" s="29">
        <v>15746188.92</v>
      </c>
      <c r="E164" s="10">
        <f t="shared" si="6"/>
        <v>8.8136240270639404E-2</v>
      </c>
      <c r="F164" s="27">
        <v>213452.97</v>
      </c>
      <c r="G164" s="28">
        <v>981080.04</v>
      </c>
      <c r="H164" s="10">
        <f t="shared" si="7"/>
        <v>0.21756937385047603</v>
      </c>
    </row>
    <row r="165" spans="1:8" x14ac:dyDescent="0.3">
      <c r="A165" s="9" t="s">
        <v>158</v>
      </c>
      <c r="B165" s="6" t="s">
        <v>341</v>
      </c>
      <c r="C165" s="26">
        <v>2060083.09</v>
      </c>
      <c r="D165" s="29">
        <v>16522932.970000001</v>
      </c>
      <c r="E165" s="10">
        <f t="shared" ref="E165:E178" si="8">C165/D165</f>
        <v>0.12468023042521609</v>
      </c>
      <c r="F165" s="27">
        <v>290202.78999999998</v>
      </c>
      <c r="G165" s="28">
        <v>922345.9</v>
      </c>
      <c r="H165" s="10">
        <f t="shared" si="7"/>
        <v>0.31463552881841833</v>
      </c>
    </row>
    <row r="166" spans="1:8" x14ac:dyDescent="0.3">
      <c r="A166" s="9" t="s">
        <v>159</v>
      </c>
      <c r="B166" s="6" t="s">
        <v>342</v>
      </c>
      <c r="C166" s="26">
        <v>5182797.6500000004</v>
      </c>
      <c r="D166" s="29">
        <v>14771606.029999999</v>
      </c>
      <c r="E166" s="10">
        <f t="shared" si="8"/>
        <v>0.35086216349624649</v>
      </c>
      <c r="F166" s="27">
        <v>14750.65</v>
      </c>
      <c r="G166" s="28">
        <v>1044945.35</v>
      </c>
      <c r="H166" s="10">
        <f t="shared" si="7"/>
        <v>1.4116192775057566E-2</v>
      </c>
    </row>
    <row r="167" spans="1:8" x14ac:dyDescent="0.3">
      <c r="A167" s="9" t="s">
        <v>160</v>
      </c>
      <c r="B167" s="6" t="s">
        <v>343</v>
      </c>
      <c r="C167" s="26">
        <v>1676349.09</v>
      </c>
      <c r="D167" s="29">
        <v>15538663.82</v>
      </c>
      <c r="E167" s="10">
        <f t="shared" si="8"/>
        <v>0.10788244790020819</v>
      </c>
      <c r="F167" s="27">
        <v>273188.78000000003</v>
      </c>
      <c r="G167" s="28">
        <v>770866.53</v>
      </c>
      <c r="H167" s="10">
        <f t="shared" si="7"/>
        <v>0.35439180372768292</v>
      </c>
    </row>
    <row r="168" spans="1:8" x14ac:dyDescent="0.3">
      <c r="A168" s="9" t="s">
        <v>161</v>
      </c>
      <c r="B168" s="6" t="s">
        <v>344</v>
      </c>
      <c r="C168" s="26">
        <v>2341698.08</v>
      </c>
      <c r="D168" s="29">
        <v>10595815.51</v>
      </c>
      <c r="E168" s="10">
        <f t="shared" si="8"/>
        <v>0.2210021567278119</v>
      </c>
      <c r="F168" s="27">
        <v>220642.84</v>
      </c>
      <c r="G168" s="28">
        <v>707545.41</v>
      </c>
      <c r="H168" s="10">
        <f t="shared" si="7"/>
        <v>0.31184265614838769</v>
      </c>
    </row>
    <row r="169" spans="1:8" x14ac:dyDescent="0.3">
      <c r="A169" s="9" t="s">
        <v>162</v>
      </c>
      <c r="B169" s="6" t="s">
        <v>345</v>
      </c>
      <c r="C169" s="26">
        <v>3048258.62</v>
      </c>
      <c r="D169" s="29">
        <v>18101183.440000001</v>
      </c>
      <c r="E169" s="10">
        <f t="shared" si="8"/>
        <v>0.16840106781438152</v>
      </c>
      <c r="F169" s="27">
        <v>269658.71000000002</v>
      </c>
      <c r="G169" s="28">
        <v>1139376.3</v>
      </c>
      <c r="H169" s="10">
        <f t="shared" si="7"/>
        <v>0.23667221268337774</v>
      </c>
    </row>
    <row r="170" spans="1:8" x14ac:dyDescent="0.3">
      <c r="A170" s="9" t="s">
        <v>163</v>
      </c>
      <c r="B170" s="6" t="s">
        <v>346</v>
      </c>
      <c r="C170" s="26">
        <v>2234340.06</v>
      </c>
      <c r="D170" s="29">
        <v>9097651.6699999999</v>
      </c>
      <c r="E170" s="10">
        <f t="shared" si="8"/>
        <v>0.24559525260434598</v>
      </c>
      <c r="F170" s="27">
        <v>103738.67</v>
      </c>
      <c r="G170" s="28">
        <v>431968.77</v>
      </c>
      <c r="H170" s="10">
        <f t="shared" si="7"/>
        <v>0.24015317125819072</v>
      </c>
    </row>
    <row r="171" spans="1:8" x14ac:dyDescent="0.3">
      <c r="A171" s="9" t="s">
        <v>164</v>
      </c>
      <c r="B171" s="6" t="s">
        <v>347</v>
      </c>
      <c r="C171" s="26">
        <v>10328851.77</v>
      </c>
      <c r="D171" s="29">
        <v>75101680.120000005</v>
      </c>
      <c r="E171" s="10">
        <f t="shared" si="8"/>
        <v>0.13753156724984328</v>
      </c>
      <c r="F171" s="27">
        <v>1508844.69</v>
      </c>
      <c r="G171" s="28">
        <v>5017026.5199999996</v>
      </c>
      <c r="H171" s="10">
        <f t="shared" si="7"/>
        <v>0.3007448104938461</v>
      </c>
    </row>
    <row r="172" spans="1:8" x14ac:dyDescent="0.3">
      <c r="A172" s="9" t="s">
        <v>165</v>
      </c>
      <c r="B172" s="6" t="s">
        <v>348</v>
      </c>
      <c r="C172" s="26">
        <v>3129084.16</v>
      </c>
      <c r="D172" s="29">
        <v>13636621.060000001</v>
      </c>
      <c r="E172" s="10">
        <f t="shared" si="8"/>
        <v>0.22946184001390738</v>
      </c>
      <c r="F172" s="27">
        <v>294105.59999999998</v>
      </c>
      <c r="G172" s="28">
        <v>901881.04</v>
      </c>
      <c r="H172" s="10">
        <f t="shared" si="7"/>
        <v>0.32610243142488055</v>
      </c>
    </row>
    <row r="173" spans="1:8" x14ac:dyDescent="0.3">
      <c r="A173" s="9" t="s">
        <v>166</v>
      </c>
      <c r="B173" s="6" t="s">
        <v>349</v>
      </c>
      <c r="C173" s="26">
        <v>796530.13</v>
      </c>
      <c r="D173" s="29">
        <v>18765085.530000001</v>
      </c>
      <c r="E173" s="10">
        <f t="shared" si="8"/>
        <v>4.2447455340748452E-2</v>
      </c>
      <c r="F173" s="27">
        <v>154593.63</v>
      </c>
      <c r="G173" s="28">
        <v>1381177.64</v>
      </c>
      <c r="H173" s="10">
        <f t="shared" si="7"/>
        <v>0.11192885369907959</v>
      </c>
    </row>
    <row r="174" spans="1:8" x14ac:dyDescent="0.3">
      <c r="A174" s="9" t="s">
        <v>167</v>
      </c>
      <c r="B174" s="6" t="s">
        <v>350</v>
      </c>
      <c r="C174" s="26">
        <v>1441990.56</v>
      </c>
      <c r="D174" s="29">
        <v>12788308.93</v>
      </c>
      <c r="E174" s="10">
        <f t="shared" si="8"/>
        <v>0.11275850215169927</v>
      </c>
      <c r="F174" s="27">
        <v>420318.67</v>
      </c>
      <c r="G174" s="28">
        <v>916054.79</v>
      </c>
      <c r="H174" s="10">
        <f t="shared" si="7"/>
        <v>0.45883573186708621</v>
      </c>
    </row>
    <row r="175" spans="1:8" x14ac:dyDescent="0.3">
      <c r="A175" s="9" t="s">
        <v>168</v>
      </c>
      <c r="B175" s="6" t="s">
        <v>351</v>
      </c>
      <c r="C175" s="26">
        <v>450556.28</v>
      </c>
      <c r="D175" s="29">
        <v>1381793.16</v>
      </c>
      <c r="E175" s="10">
        <f t="shared" si="8"/>
        <v>0.32606637016498191</v>
      </c>
      <c r="F175" s="27">
        <v>0</v>
      </c>
      <c r="G175" s="28">
        <v>87817.68</v>
      </c>
      <c r="H175" s="10">
        <f t="shared" si="7"/>
        <v>0</v>
      </c>
    </row>
    <row r="176" spans="1:8" x14ac:dyDescent="0.3">
      <c r="A176" s="9" t="s">
        <v>169</v>
      </c>
      <c r="B176" s="6" t="s">
        <v>352</v>
      </c>
      <c r="C176" s="26">
        <v>2988257.93</v>
      </c>
      <c r="D176" s="29">
        <v>37016768.880000003</v>
      </c>
      <c r="E176" s="10">
        <f t="shared" si="8"/>
        <v>8.0727141250152248E-2</v>
      </c>
      <c r="F176" s="27">
        <v>614718.71</v>
      </c>
      <c r="G176" s="28">
        <v>2202855.13</v>
      </c>
      <c r="H176" s="10">
        <f t="shared" si="7"/>
        <v>0.27905544110837649</v>
      </c>
    </row>
    <row r="177" spans="1:8" x14ac:dyDescent="0.3">
      <c r="A177" s="9" t="s">
        <v>170</v>
      </c>
      <c r="B177" s="6" t="s">
        <v>353</v>
      </c>
      <c r="C177" s="26">
        <v>188967.59</v>
      </c>
      <c r="D177" s="29">
        <v>5526723.79</v>
      </c>
      <c r="E177" s="10">
        <f t="shared" si="8"/>
        <v>3.419161101228111E-2</v>
      </c>
      <c r="F177" s="27">
        <v>8673.73</v>
      </c>
      <c r="G177" s="28">
        <v>434453</v>
      </c>
      <c r="H177" s="10">
        <f t="shared" si="7"/>
        <v>1.9964714249872829E-2</v>
      </c>
    </row>
    <row r="178" spans="1:8" x14ac:dyDescent="0.3">
      <c r="A178" s="9" t="s">
        <v>171</v>
      </c>
      <c r="B178" s="6" t="s">
        <v>354</v>
      </c>
      <c r="C178" s="26">
        <v>562960.24</v>
      </c>
      <c r="D178" s="29">
        <v>6369423.5700000003</v>
      </c>
      <c r="E178" s="10">
        <f t="shared" si="8"/>
        <v>8.8384801829092349E-2</v>
      </c>
      <c r="F178" s="27">
        <v>53854.32</v>
      </c>
      <c r="G178" s="28">
        <v>357046.8</v>
      </c>
      <c r="H178" s="10">
        <f t="shared" si="7"/>
        <v>0.15083266395329689</v>
      </c>
    </row>
    <row r="179" spans="1:8" x14ac:dyDescent="0.3">
      <c r="A179" s="9" t="s">
        <v>172</v>
      </c>
      <c r="B179" s="6" t="s">
        <v>355</v>
      </c>
      <c r="C179" s="26">
        <v>971096.13</v>
      </c>
      <c r="D179" s="29">
        <v>12181638.77</v>
      </c>
      <c r="E179" s="10">
        <f>C179/D179</f>
        <v>7.9718020566456188E-2</v>
      </c>
      <c r="F179" s="27">
        <v>13885</v>
      </c>
      <c r="G179" s="28">
        <v>658775.35</v>
      </c>
      <c r="H179" s="10">
        <f t="shared" si="7"/>
        <v>2.1076987777396347E-2</v>
      </c>
    </row>
    <row r="180" spans="1:8" x14ac:dyDescent="0.3">
      <c r="A180" s="9" t="s">
        <v>173</v>
      </c>
      <c r="B180" s="6" t="s">
        <v>356</v>
      </c>
      <c r="C180" s="26">
        <v>1440675.45</v>
      </c>
      <c r="D180" s="29">
        <v>23914571.75</v>
      </c>
      <c r="E180" s="10">
        <f>C180/D180</f>
        <v>6.0242577833324568E-2</v>
      </c>
      <c r="F180" s="27">
        <v>67476.710000000006</v>
      </c>
      <c r="G180" s="28">
        <v>1564658.18</v>
      </c>
      <c r="H180" s="10">
        <f t="shared" si="7"/>
        <v>4.312552790284202E-2</v>
      </c>
    </row>
    <row r="181" spans="1:8" x14ac:dyDescent="0.3">
      <c r="C181" s="24"/>
      <c r="D181" s="24"/>
      <c r="F181" s="24"/>
      <c r="G181" s="25"/>
      <c r="H181" s="10"/>
    </row>
    <row r="182" spans="1:8" ht="13.5" thickBot="1" x14ac:dyDescent="0.35">
      <c r="A182" s="1" t="s">
        <v>366</v>
      </c>
      <c r="B182" s="13" t="s">
        <v>357</v>
      </c>
      <c r="C182" s="24">
        <f>SUM(C5:C180)</f>
        <v>510704272.21999991</v>
      </c>
      <c r="D182" s="24">
        <f>SUM(D5:D180)</f>
        <v>4699121021.4200001</v>
      </c>
      <c r="E182" s="10">
        <f>C182/D182</f>
        <v>0.10868080857931876</v>
      </c>
      <c r="F182" s="24">
        <f>SUM(F5:F180)</f>
        <v>52562407.070000008</v>
      </c>
      <c r="G182" s="24">
        <f>SUM(G5:G180)</f>
        <v>277543920.09000015</v>
      </c>
      <c r="H182" s="10">
        <f t="shared" si="7"/>
        <v>0.18938410559653193</v>
      </c>
    </row>
    <row r="183" spans="1:8" ht="13.5" thickTop="1" x14ac:dyDescent="0.3">
      <c r="F183" s="22"/>
      <c r="G183" s="10"/>
      <c r="H183" s="10"/>
    </row>
    <row r="184" spans="1:8" x14ac:dyDescent="0.3">
      <c r="A184" s="14"/>
      <c r="G184" s="10"/>
    </row>
    <row r="185" spans="1:8" x14ac:dyDescent="0.3">
      <c r="A185" s="1"/>
    </row>
    <row r="186" spans="1:8" x14ac:dyDescent="0.3">
      <c r="A186" s="15" t="s">
        <v>358</v>
      </c>
    </row>
    <row r="187" spans="1:8" x14ac:dyDescent="0.3">
      <c r="A187" s="15" t="s">
        <v>359</v>
      </c>
    </row>
    <row r="188" spans="1:8" x14ac:dyDescent="0.3">
      <c r="A188" s="15" t="s">
        <v>360</v>
      </c>
    </row>
    <row r="189" spans="1:8" x14ac:dyDescent="0.3">
      <c r="A189" s="15" t="s">
        <v>371</v>
      </c>
    </row>
    <row r="190" spans="1:8" x14ac:dyDescent="0.3">
      <c r="A190" s="15" t="s">
        <v>375</v>
      </c>
    </row>
    <row r="191" spans="1:8" x14ac:dyDescent="0.3">
      <c r="A191" s="15" t="s">
        <v>361</v>
      </c>
    </row>
    <row r="192" spans="1:8" x14ac:dyDescent="0.3">
      <c r="A192" s="15" t="s">
        <v>362</v>
      </c>
    </row>
    <row r="193" spans="1:1" x14ac:dyDescent="0.3">
      <c r="A193" s="15" t="s">
        <v>363</v>
      </c>
    </row>
    <row r="194" spans="1:1" x14ac:dyDescent="0.3">
      <c r="A194" s="15" t="s">
        <v>364</v>
      </c>
    </row>
    <row r="195" spans="1:1" x14ac:dyDescent="0.3">
      <c r="A195" s="15" t="s">
        <v>376</v>
      </c>
    </row>
    <row r="196" spans="1:1" x14ac:dyDescent="0.3">
      <c r="A196" s="15" t="s">
        <v>365</v>
      </c>
    </row>
    <row r="197" spans="1:1" x14ac:dyDescent="0.3">
      <c r="A197" s="15" t="s">
        <v>372</v>
      </c>
    </row>
    <row r="198" spans="1:1" x14ac:dyDescent="0.3">
      <c r="A198" s="21" t="s">
        <v>373</v>
      </c>
    </row>
  </sheetData>
  <sheetProtection password="DFE3" sheet="1"/>
  <pageMargins left="0.41" right="0.42" top="0.46" bottom="0.37" header="0.3" footer="0.16"/>
  <pageSetup scale="98" orientation="landscape" verticalDpi="0" r:id="rId1"/>
  <headerFooter>
    <oddFooter>&amp;C&amp;"Times New Roman,Regular"&amp;8&amp;P&amp;R&amp;"Times New Roman,Regular"&amp;8&amp;A</oddFooter>
  </headerFooter>
  <rowBreaks count="1" manualBreakCount="1">
    <brk id="16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>2019-07-01T04:00:00+00:00</Accessibility_x0020_Target_x0020_Date>
    <Application_x0020_Status xmlns="3a62de7d-ba57-4f43-9dae-9623ba637be0" xsi:nil="true"/>
    <Accessibility_x0020_Audit_x0020_Date xmlns="3a62de7d-ba57-4f43-9dae-9623ba637be0" xsi:nil="true"/>
    <RoutingRuleDescription xmlns="http://schemas.microsoft.com/sharepoint/v3">Fund Balance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2019-01-22T15:00:04+00:00</Publication_x0020_Date>
    <Audience1 xmlns="3a62de7d-ba57-4f43-9dae-9623ba637be0"/>
    <_dlc_DocId xmlns="3a62de7d-ba57-4f43-9dae-9623ba637be0">KYED-248-9443</_dlc_DocId>
    <_dlc_DocIdUrl xmlns="3a62de7d-ba57-4f43-9dae-9623ba637be0">
      <Url>https://education-edit.ky.gov/districts/FinRept/_layouts/15/DocIdRedir.aspx?ID=KYED-248-9443</Url>
      <Description>KYED-248-9443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6D2C75-20C5-430D-803C-463346A5AFD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C553E14-5C09-47DE-A9B8-F826382DD386}">
  <ds:schemaRefs>
    <ds:schemaRef ds:uri="http://schemas.microsoft.com/office/infopath/2007/PartnerControls"/>
    <ds:schemaRef ds:uri="ac33b2e0-e00e-4351-bf82-6c31476acd57"/>
    <ds:schemaRef ds:uri="http://purl.org/dc/elements/1.1/"/>
    <ds:schemaRef ds:uri="http://schemas.microsoft.com/office/2006/metadata/properties"/>
    <ds:schemaRef ds:uri="3a62de7d-ba57-4f43-9dae-9623ba637be0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77FFB-C756-4567-B5AD-A922A74F30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951942-E168-41CB-B246-9BF9D41D2709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C9E7B09C-8F57-4B8B-B462-BA72E10D01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0405 Fund Balance Report</vt:lpstr>
      <vt:lpstr>'0405 Fund Balance Report'!Print_Titles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 Balance</dc:title>
  <dc:creator>cbuell</dc:creator>
  <cp:lastModifiedBy>Cox, Jana - Division of District Support</cp:lastModifiedBy>
  <cp:lastPrinted>2009-11-10T18:31:31Z</cp:lastPrinted>
  <dcterms:created xsi:type="dcterms:W3CDTF">2009-09-22T19:21:51Z</dcterms:created>
  <dcterms:modified xsi:type="dcterms:W3CDTF">2019-01-22T15:00:23Z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KYED-248-40</vt:lpwstr>
  </property>
  <property fmtid="{D5CDD505-2E9C-101B-9397-08002B2CF9AE}" pid="3" name="_dlc_DocIdItemGuid">
    <vt:lpwstr>9cc2fb27-6243-43d4-9b05-30bf38c89d64</vt:lpwstr>
  </property>
  <property fmtid="{D5CDD505-2E9C-101B-9397-08002B2CF9AE}" pid="4" name="_dlc_DocIdUrl">
    <vt:lpwstr>https://education.ky.gov/districts/FinRept/_layouts/DocIdRedir.aspx?ID=KYED-248-40, KYED-248-40</vt:lpwstr>
  </property>
  <property fmtid="{D5CDD505-2E9C-101B-9397-08002B2CF9AE}" pid="5" name="ContentTypeId">
    <vt:lpwstr>0x0101001BEB557DBE01834EAB47A683706DCD5B0095D92E572789134A99EE5E779A996F4E</vt:lpwstr>
  </property>
</Properties>
</file>